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530" activeTab="0"/>
  </bookViews>
  <sheets>
    <sheet name="ROE" sheetId="1" r:id="rId1"/>
    <sheet name="Beta" sheetId="2" r:id="rId2"/>
    <sheet name="NM Cos" sheetId="3" r:id="rId3"/>
  </sheets>
  <definedNames>
    <definedName name="_xlnm.Print_Titles" localSheetId="0">'ROE'!$A:$C</definedName>
  </definedNames>
  <calcPr fullCalcOnLoad="1"/>
</workbook>
</file>

<file path=xl/sharedStrings.xml><?xml version="1.0" encoding="utf-8"?>
<sst xmlns="http://schemas.openxmlformats.org/spreadsheetml/2006/main" count="236" uniqueCount="91">
  <si>
    <t>Symbol</t>
  </si>
  <si>
    <t>Beta</t>
  </si>
  <si>
    <t>ACE Limited</t>
  </si>
  <si>
    <t>ACE</t>
  </si>
  <si>
    <t>Allstate Corp</t>
  </si>
  <si>
    <t>ALL</t>
  </si>
  <si>
    <t>American Financial</t>
  </si>
  <si>
    <t>AFG</t>
  </si>
  <si>
    <t>Berkley (W.R.)</t>
  </si>
  <si>
    <t>BER</t>
  </si>
  <si>
    <t>BRKA</t>
  </si>
  <si>
    <t>CNA Financial</t>
  </si>
  <si>
    <t xml:space="preserve">CNA </t>
  </si>
  <si>
    <t>CB</t>
  </si>
  <si>
    <t>CINF</t>
  </si>
  <si>
    <t>RE</t>
  </si>
  <si>
    <t>HCC Ins Hldings</t>
  </si>
  <si>
    <t>HCC</t>
  </si>
  <si>
    <t>Markel Corp.</t>
  </si>
  <si>
    <t>MKL</t>
  </si>
  <si>
    <t>Mercury General</t>
  </si>
  <si>
    <t>MCY</t>
  </si>
  <si>
    <t>OCAS</t>
  </si>
  <si>
    <t>ORI</t>
  </si>
  <si>
    <t>PMI Group, Inc.</t>
  </si>
  <si>
    <t>PMI</t>
  </si>
  <si>
    <t>PRE</t>
  </si>
  <si>
    <t>PGR</t>
  </si>
  <si>
    <t>RLI Corp.</t>
  </si>
  <si>
    <t>RLI</t>
  </si>
  <si>
    <t>SAFC</t>
  </si>
  <si>
    <t>SIGI</t>
  </si>
  <si>
    <t>TRH</t>
  </si>
  <si>
    <t>TW</t>
  </si>
  <si>
    <t>XL</t>
  </si>
  <si>
    <t>Value Line</t>
  </si>
  <si>
    <t>S&amp;P</t>
  </si>
  <si>
    <t>Return on</t>
  </si>
  <si>
    <t>PartnerRe Ltd.</t>
  </si>
  <si>
    <t>21st Century Ins. Grp.</t>
  </si>
  <si>
    <t>NM</t>
  </si>
  <si>
    <t>Equity</t>
  </si>
  <si>
    <t>Cincinnati Financial</t>
  </si>
  <si>
    <t>Chubb Corp.</t>
  </si>
  <si>
    <t>SAFECO Corp.</t>
  </si>
  <si>
    <t>Selective Ins. Grp.</t>
  </si>
  <si>
    <t>Progressive Corp.</t>
  </si>
  <si>
    <t>Transatlantic Holdings</t>
  </si>
  <si>
    <t>XL Capital Ltd</t>
  </si>
  <si>
    <t>NA</t>
  </si>
  <si>
    <t>Ohio Casualty Corp.</t>
  </si>
  <si>
    <t>Old Republic Intl. Corp.</t>
  </si>
  <si>
    <t>Everest Re Grp, Ltd.</t>
  </si>
  <si>
    <t>Berkshire Hathaway 'A'</t>
  </si>
  <si>
    <t>Yahoo!Finc</t>
  </si>
  <si>
    <t>Company/Group Name</t>
  </si>
  <si>
    <t>Simple Average:</t>
  </si>
  <si>
    <t>Hanover Insurance Grp /
Allmerica Financial</t>
  </si>
  <si>
    <t>THG / AFC</t>
  </si>
  <si>
    <t>American Intnl Group</t>
  </si>
  <si>
    <t>AIG</t>
  </si>
  <si>
    <t>Alleghany Corp</t>
  </si>
  <si>
    <t>Y</t>
  </si>
  <si>
    <t>STA /
SPC</t>
  </si>
  <si>
    <t>St. Paul Travelers /
St. Paul Cos.</t>
  </si>
  <si>
    <t>Unitrin Inc</t>
  </si>
  <si>
    <t>UTR</t>
  </si>
  <si>
    <t>Fidelity National Financial</t>
  </si>
  <si>
    <t>FNF</t>
  </si>
  <si>
    <t>Hartford Financial Srvs</t>
  </si>
  <si>
    <t>HIG</t>
  </si>
  <si>
    <t>Average</t>
  </si>
  <si>
    <t>Standard Deviation</t>
  </si>
  <si>
    <t>NMF</t>
  </si>
  <si>
    <t>Data Source:   6-29-2001 &amp;   6-23-2006 Value Line Reports</t>
  </si>
  <si>
    <t>Net Income</t>
  </si>
  <si>
    <t>Common Equity</t>
  </si>
  <si>
    <t>Return on Equity %</t>
  </si>
  <si>
    <t>CNA</t>
  </si>
  <si>
    <t>THG</t>
  </si>
  <si>
    <t>STA</t>
  </si>
  <si>
    <t>Data Source:   [1]  Standard &amp; Poor's Stock Report - September 16, 2006</t>
  </si>
  <si>
    <t>Industry ROR - GAAP basis*</t>
  </si>
  <si>
    <t xml:space="preserve">                        [2]  Industry ROR is from III (Insurance Information Institute) Insurance FACT BOOK 2006.</t>
  </si>
  <si>
    <t xml:space="preserve">               4-26-2003 &amp;   9-16-2006 Standard &amp; Poor's Stock Report</t>
  </si>
  <si>
    <t>Note:             NMF - Not Meaningful.</t>
  </si>
  <si>
    <t>Note:    []: The number in box is calculated by Rate Specialist Bureau using [Net Income / Average (current+prior year Common Equity)].</t>
  </si>
  <si>
    <t xml:space="preserve">         NA:  Not Available</t>
  </si>
  <si>
    <t xml:space="preserve">                 The S&amp;P report shown those returns as NM or NMF: not meaningful.</t>
  </si>
  <si>
    <t xml:space="preserve">RETURN ON EQUITY OF APPEL'S AND DERRIG'S COMPANIES:  1996-2005 </t>
  </si>
  <si>
    <t>BETA COMPARISON OF APPEL'S AND DERRIG'S COMPANIES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</si>
</sst>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_);[Red]\(#,##0.0\)"/>
    <numFmt numFmtId="166" formatCode="_(* #,##0_);_(* \(#,##0\);_(* &quot;-&quot;??_);_(@_)"/>
    <numFmt numFmtId="167" formatCode="0.000"/>
    <numFmt numFmtId="168" formatCode="0.0%"/>
    <numFmt numFmtId="169" formatCode="0.0"/>
    <numFmt numFmtId="170" formatCode="0.000%"/>
    <numFmt numFmtId="171" formatCode="&quot;$&quot;#,##0.0_);[Red]\(&quot;$&quot;#,##0.0\)"/>
    <numFmt numFmtId="172" formatCode="&quot;$&quot;#,##0"/>
    <numFmt numFmtId="173" formatCode="&quot;$&quot;#,##0.000_);[Red]\(&quot;$&quot;#,##0.000\)"/>
    <numFmt numFmtId="174" formatCode="&quot;$&quot;#,##0.0000_);[Red]\(&quot;$&quot;#,##0.0000\)"/>
    <numFmt numFmtId="175" formatCode="&quot;$&quot;#,##0.00000_);[Red]\(&quot;$&quot;#,##0.00000\)"/>
    <numFmt numFmtId="176" formatCode="0.0000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4" fontId="3" fillId="0" borderId="0" xfId="0" applyNumberFormat="1" applyFont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9" fontId="4" fillId="0" borderId="3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168" fontId="1" fillId="0" borderId="1" xfId="2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6" fillId="0" borderId="0" xfId="15" applyFont="1" applyAlignment="1">
      <alignment horizontal="center"/>
    </xf>
    <xf numFmtId="2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9" fontId="4" fillId="0" borderId="5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1" fillId="0" borderId="0" xfId="21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14" fontId="3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2" fontId="1" fillId="0" borderId="7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0" fillId="0" borderId="5" xfId="0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0" fontId="2" fillId="2" borderId="13" xfId="21" applyNumberFormat="1" applyFont="1" applyFill="1" applyBorder="1" applyAlignment="1">
      <alignment horizontal="center"/>
    </xf>
    <xf numFmtId="10" fontId="2" fillId="2" borderId="14" xfId="21" applyNumberFormat="1" applyFont="1" applyFill="1" applyBorder="1" applyAlignment="1">
      <alignment horizontal="center"/>
    </xf>
    <xf numFmtId="10" fontId="2" fillId="2" borderId="15" xfId="21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66" fontId="0" fillId="0" borderId="23" xfId="15" applyNumberFormat="1" applyBorder="1" applyAlignment="1">
      <alignment/>
    </xf>
    <xf numFmtId="166" fontId="0" fillId="0" borderId="24" xfId="15" applyNumberFormat="1" applyBorder="1" applyAlignment="1">
      <alignment/>
    </xf>
    <xf numFmtId="0" fontId="12" fillId="0" borderId="25" xfId="0" applyFont="1" applyBorder="1" applyAlignment="1">
      <alignment/>
    </xf>
    <xf numFmtId="166" fontId="0" fillId="0" borderId="26" xfId="15" applyNumberFormat="1" applyBorder="1" applyAlignment="1">
      <alignment/>
    </xf>
    <xf numFmtId="166" fontId="0" fillId="0" borderId="27" xfId="15" applyNumberFormat="1" applyBorder="1" applyAlignment="1">
      <alignment/>
    </xf>
    <xf numFmtId="0" fontId="0" fillId="0" borderId="23" xfId="0" applyBorder="1" applyAlignment="1">
      <alignment/>
    </xf>
    <xf numFmtId="168" fontId="0" fillId="0" borderId="23" xfId="21" applyNumberFormat="1" applyBorder="1" applyAlignment="1">
      <alignment/>
    </xf>
    <xf numFmtId="0" fontId="0" fillId="0" borderId="24" xfId="0" applyBorder="1" applyAlignment="1">
      <alignment/>
    </xf>
    <xf numFmtId="168" fontId="0" fillId="0" borderId="26" xfId="21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8" fontId="1" fillId="0" borderId="28" xfId="21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2" fontId="2" fillId="2" borderId="26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10" fontId="2" fillId="2" borderId="31" xfId="21" applyNumberFormat="1" applyFont="1" applyFill="1" applyBorder="1" applyAlignment="1">
      <alignment horizontal="center"/>
    </xf>
    <xf numFmtId="10" fontId="2" fillId="2" borderId="32" xfId="21" applyNumberFormat="1" applyFont="1" applyFill="1" applyBorder="1" applyAlignment="1">
      <alignment horizontal="center"/>
    </xf>
    <xf numFmtId="10" fontId="2" fillId="2" borderId="33" xfId="21" applyNumberFormat="1" applyFont="1" applyFill="1" applyBorder="1" applyAlignment="1">
      <alignment horizontal="center"/>
    </xf>
    <xf numFmtId="169" fontId="4" fillId="2" borderId="34" xfId="0" applyNumberFormat="1" applyFont="1" applyFill="1" applyBorder="1" applyAlignment="1">
      <alignment horizontal="center"/>
    </xf>
    <xf numFmtId="0" fontId="4" fillId="2" borderId="35" xfId="0" applyNumberFormat="1" applyFont="1" applyFill="1" applyBorder="1" applyAlignment="1">
      <alignment horizontal="center"/>
    </xf>
    <xf numFmtId="168" fontId="4" fillId="2" borderId="35" xfId="0" applyNumberFormat="1" applyFont="1" applyFill="1" applyBorder="1" applyAlignment="1">
      <alignment horizontal="center"/>
    </xf>
    <xf numFmtId="168" fontId="4" fillId="2" borderId="36" xfId="0" applyNumberFormat="1" applyFont="1" applyFill="1" applyBorder="1" applyAlignment="1">
      <alignment horizontal="center"/>
    </xf>
    <xf numFmtId="0" fontId="0" fillId="2" borderId="35" xfId="0" applyFill="1" applyBorder="1" applyAlignment="1">
      <alignment/>
    </xf>
    <xf numFmtId="168" fontId="1" fillId="2" borderId="35" xfId="0" applyNumberFormat="1" applyFont="1" applyFill="1" applyBorder="1" applyAlignment="1">
      <alignment horizontal="center"/>
    </xf>
    <xf numFmtId="10" fontId="2" fillId="2" borderId="37" xfId="21" applyNumberFormat="1" applyFont="1" applyFill="1" applyBorder="1" applyAlignment="1">
      <alignment horizontal="center"/>
    </xf>
    <xf numFmtId="10" fontId="2" fillId="2" borderId="28" xfId="21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8" fontId="4" fillId="0" borderId="2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1.00390625" style="0" customWidth="1"/>
    <col min="3" max="3" width="7.57421875" style="0" customWidth="1"/>
    <col min="4" max="4" width="1.28515625" style="0" customWidth="1"/>
    <col min="5" max="12" width="10.7109375" style="8" customWidth="1"/>
    <col min="13" max="13" width="10.7109375" style="18" customWidth="1"/>
    <col min="14" max="15" width="10.7109375" style="0" customWidth="1"/>
  </cols>
  <sheetData>
    <row r="1" spans="1:12" s="87" customFormat="1" ht="15.75">
      <c r="A1" s="88" t="s">
        <v>89</v>
      </c>
      <c r="E1" s="89"/>
      <c r="F1" s="89"/>
      <c r="G1" s="89"/>
      <c r="H1" s="89"/>
      <c r="I1" s="89"/>
      <c r="J1" s="89"/>
      <c r="K1" s="89"/>
      <c r="L1" s="89"/>
    </row>
    <row r="2" spans="2:12" s="87" customFormat="1" ht="10.5" customHeight="1">
      <c r="B2" s="88"/>
      <c r="E2" s="89"/>
      <c r="F2" s="89"/>
      <c r="G2" s="89"/>
      <c r="H2" s="89"/>
      <c r="I2" s="89"/>
      <c r="J2" s="89"/>
      <c r="K2" s="89"/>
      <c r="L2" s="89"/>
    </row>
    <row r="3" spans="1:15" ht="13.5">
      <c r="A3" s="1"/>
      <c r="B3" s="1"/>
      <c r="C3" s="2"/>
      <c r="E3" s="14" t="s">
        <v>36</v>
      </c>
      <c r="F3" s="41" t="s">
        <v>36</v>
      </c>
      <c r="G3" s="41" t="s">
        <v>36</v>
      </c>
      <c r="H3" s="41" t="s">
        <v>36</v>
      </c>
      <c r="I3" s="41" t="s">
        <v>36</v>
      </c>
      <c r="J3" s="41" t="s">
        <v>36</v>
      </c>
      <c r="K3" s="41" t="s">
        <v>36</v>
      </c>
      <c r="L3" s="41" t="s">
        <v>36</v>
      </c>
      <c r="M3" s="41" t="s">
        <v>36</v>
      </c>
      <c r="N3" s="15" t="s">
        <v>36</v>
      </c>
      <c r="O3" s="144" t="s">
        <v>36</v>
      </c>
    </row>
    <row r="4" spans="1:15" ht="13.5">
      <c r="A4" s="4"/>
      <c r="B4" s="4"/>
      <c r="C4" s="3"/>
      <c r="D4" s="9"/>
      <c r="E4" s="46">
        <v>2005</v>
      </c>
      <c r="F4" s="44">
        <v>2004</v>
      </c>
      <c r="G4" s="44">
        <v>2003</v>
      </c>
      <c r="H4" s="44">
        <v>2002</v>
      </c>
      <c r="I4" s="44">
        <v>2001</v>
      </c>
      <c r="J4" s="44">
        <v>2000</v>
      </c>
      <c r="K4" s="44">
        <v>1999</v>
      </c>
      <c r="L4" s="44">
        <v>1998</v>
      </c>
      <c r="M4" s="44">
        <v>1997</v>
      </c>
      <c r="N4" s="47">
        <v>1996</v>
      </c>
      <c r="O4" s="145" t="s">
        <v>71</v>
      </c>
    </row>
    <row r="5" spans="1:15" ht="13.5">
      <c r="A5" s="4"/>
      <c r="B5" s="4"/>
      <c r="C5" s="3"/>
      <c r="D5" s="7"/>
      <c r="E5" s="11" t="s">
        <v>37</v>
      </c>
      <c r="F5" s="10" t="s">
        <v>37</v>
      </c>
      <c r="G5" s="10" t="s">
        <v>37</v>
      </c>
      <c r="H5" s="10" t="s">
        <v>37</v>
      </c>
      <c r="I5" s="10" t="s">
        <v>37</v>
      </c>
      <c r="J5" s="10" t="s">
        <v>37</v>
      </c>
      <c r="K5" s="10" t="s">
        <v>37</v>
      </c>
      <c r="L5" s="10" t="s">
        <v>37</v>
      </c>
      <c r="M5" s="10" t="s">
        <v>37</v>
      </c>
      <c r="N5" s="48" t="s">
        <v>37</v>
      </c>
      <c r="O5" s="146" t="s">
        <v>37</v>
      </c>
    </row>
    <row r="6" spans="1:15" ht="13.5">
      <c r="A6" s="20"/>
      <c r="B6" s="20" t="s">
        <v>55</v>
      </c>
      <c r="C6" s="23" t="s">
        <v>0</v>
      </c>
      <c r="D6" s="24"/>
      <c r="E6" s="11" t="s">
        <v>41</v>
      </c>
      <c r="F6" s="10" t="s">
        <v>41</v>
      </c>
      <c r="G6" s="10" t="s">
        <v>41</v>
      </c>
      <c r="H6" s="10" t="s">
        <v>41</v>
      </c>
      <c r="I6" s="10" t="s">
        <v>41</v>
      </c>
      <c r="J6" s="10" t="s">
        <v>41</v>
      </c>
      <c r="K6" s="10" t="s">
        <v>41</v>
      </c>
      <c r="L6" s="10" t="s">
        <v>41</v>
      </c>
      <c r="M6" s="10" t="s">
        <v>41</v>
      </c>
      <c r="N6" s="48" t="s">
        <v>41</v>
      </c>
      <c r="O6" s="147" t="s">
        <v>41</v>
      </c>
    </row>
    <row r="7" spans="1:15" ht="4.5" customHeight="1">
      <c r="A7" s="25"/>
      <c r="B7" s="25"/>
      <c r="C7" s="123"/>
      <c r="D7" s="124"/>
      <c r="E7" s="27"/>
      <c r="F7" s="42"/>
      <c r="G7" s="42"/>
      <c r="H7" s="42"/>
      <c r="I7" s="42"/>
      <c r="J7" s="42"/>
      <c r="K7" s="42"/>
      <c r="L7" s="42"/>
      <c r="M7" s="45"/>
      <c r="N7" s="28"/>
      <c r="O7" s="148"/>
    </row>
    <row r="8" spans="1:15" ht="15" customHeight="1">
      <c r="A8" s="17">
        <v>1</v>
      </c>
      <c r="B8" s="1" t="s">
        <v>2</v>
      </c>
      <c r="C8" s="21" t="s">
        <v>3</v>
      </c>
      <c r="D8" s="5"/>
      <c r="E8" s="16">
        <v>0.095</v>
      </c>
      <c r="F8" s="43">
        <v>0.119</v>
      </c>
      <c r="G8" s="43">
        <v>0.192</v>
      </c>
      <c r="H8" s="43">
        <v>0.012</v>
      </c>
      <c r="I8" s="115">
        <f>'NM Cos'!F39</f>
        <v>-0.027797325826882477</v>
      </c>
      <c r="J8" s="115">
        <f>'NM Cos'!G39</f>
        <v>0.10542414355628059</v>
      </c>
      <c r="K8" s="43">
        <v>0.087</v>
      </c>
      <c r="L8" s="43">
        <v>0.177</v>
      </c>
      <c r="M8" s="49">
        <v>0.19</v>
      </c>
      <c r="N8" s="13">
        <v>0.074</v>
      </c>
      <c r="O8" s="149">
        <f>AVERAGE(E8:N8)</f>
        <v>0.1023626817729398</v>
      </c>
    </row>
    <row r="9" spans="1:15" ht="15" customHeight="1">
      <c r="A9" s="17">
        <v>2</v>
      </c>
      <c r="B9" s="1" t="s">
        <v>61</v>
      </c>
      <c r="C9" s="21" t="s">
        <v>62</v>
      </c>
      <c r="D9" s="5"/>
      <c r="E9" s="16">
        <v>0.025</v>
      </c>
      <c r="F9" s="43">
        <v>0.071</v>
      </c>
      <c r="G9" s="43">
        <v>0.11</v>
      </c>
      <c r="H9" s="43">
        <v>0.04</v>
      </c>
      <c r="I9" s="43">
        <v>0.337</v>
      </c>
      <c r="J9" s="43">
        <v>0.03</v>
      </c>
      <c r="K9" s="43">
        <v>0.085</v>
      </c>
      <c r="L9" s="43">
        <v>0.045</v>
      </c>
      <c r="M9" s="49">
        <v>0.034</v>
      </c>
      <c r="N9" s="13">
        <v>0.063</v>
      </c>
      <c r="O9" s="149">
        <f aca="true" t="shared" si="0" ref="O9:O37">AVERAGE(E9:N9)</f>
        <v>0.084</v>
      </c>
    </row>
    <row r="10" spans="1:15" ht="12.75">
      <c r="A10" s="17">
        <v>3</v>
      </c>
      <c r="B10" s="1" t="s">
        <v>4</v>
      </c>
      <c r="C10" s="21" t="s">
        <v>5</v>
      </c>
      <c r="D10" s="5"/>
      <c r="E10" s="12">
        <v>0.084</v>
      </c>
      <c r="F10" s="31">
        <v>0.158</v>
      </c>
      <c r="G10" s="31">
        <v>0.143</v>
      </c>
      <c r="H10" s="31">
        <v>0.024</v>
      </c>
      <c r="I10" s="31">
        <v>0.067</v>
      </c>
      <c r="J10" s="31">
        <v>0.13</v>
      </c>
      <c r="K10" s="31">
        <v>0.161</v>
      </c>
      <c r="L10" s="31">
        <v>0.201</v>
      </c>
      <c r="M10" s="49">
        <v>0.214</v>
      </c>
      <c r="N10" s="13">
        <v>0.123</v>
      </c>
      <c r="O10" s="149">
        <f t="shared" si="0"/>
        <v>0.1305</v>
      </c>
    </row>
    <row r="11" spans="1:15" ht="15" customHeight="1">
      <c r="A11" s="17">
        <v>4</v>
      </c>
      <c r="B11" s="1" t="s">
        <v>6</v>
      </c>
      <c r="C11" s="21" t="s">
        <v>7</v>
      </c>
      <c r="D11" s="5"/>
      <c r="E11" s="12">
        <v>0.059</v>
      </c>
      <c r="F11" s="31">
        <v>0.111</v>
      </c>
      <c r="G11" s="31">
        <v>0.112</v>
      </c>
      <c r="H11" s="31">
        <v>0.052</v>
      </c>
      <c r="I11" s="116">
        <f>'NM Cos'!F40</f>
        <v>-0.0026044492674986435</v>
      </c>
      <c r="J11" s="116">
        <f>'NM Cos'!G40</f>
        <v>-0.032537210107303566</v>
      </c>
      <c r="K11" s="31">
        <v>0.096</v>
      </c>
      <c r="L11" s="31">
        <v>0.074</v>
      </c>
      <c r="M11" s="49">
        <v>0.124</v>
      </c>
      <c r="N11" s="13">
        <v>0.169</v>
      </c>
      <c r="O11" s="149">
        <f t="shared" si="0"/>
        <v>0.07618583406251977</v>
      </c>
    </row>
    <row r="12" spans="1:15" ht="15" customHeight="1">
      <c r="A12" s="17">
        <v>5</v>
      </c>
      <c r="B12" s="1" t="s">
        <v>59</v>
      </c>
      <c r="C12" s="21" t="s">
        <v>60</v>
      </c>
      <c r="D12" s="5"/>
      <c r="E12" s="12">
        <v>0.126</v>
      </c>
      <c r="F12" s="31">
        <v>0.131</v>
      </c>
      <c r="G12" s="31">
        <v>0.142</v>
      </c>
      <c r="H12" s="31">
        <v>0.099</v>
      </c>
      <c r="I12" s="31">
        <v>0.11</v>
      </c>
      <c r="J12" s="31">
        <v>0.155</v>
      </c>
      <c r="K12" s="31">
        <v>0.159</v>
      </c>
      <c r="L12" s="31">
        <v>0.147</v>
      </c>
      <c r="M12" s="49">
        <v>0.145</v>
      </c>
      <c r="N12" s="13">
        <v>0.138</v>
      </c>
      <c r="O12" s="149">
        <f t="shared" si="0"/>
        <v>0.1352</v>
      </c>
    </row>
    <row r="13" spans="1:15" ht="15" customHeight="1">
      <c r="A13" s="17">
        <v>6</v>
      </c>
      <c r="B13" s="1" t="s">
        <v>8</v>
      </c>
      <c r="C13" s="21" t="s">
        <v>9</v>
      </c>
      <c r="D13" s="5"/>
      <c r="E13" s="12">
        <v>0.233</v>
      </c>
      <c r="F13" s="31">
        <v>0.231</v>
      </c>
      <c r="G13" s="31">
        <v>0.223</v>
      </c>
      <c r="H13" s="31">
        <v>0.154</v>
      </c>
      <c r="I13" s="116">
        <f>'NM Cos'!F41</f>
        <v>-0.1134531928084315</v>
      </c>
      <c r="J13" s="31">
        <v>0.057</v>
      </c>
      <c r="K13" s="116">
        <f>'NM Cos'!H41</f>
        <v>-0.04679972470750172</v>
      </c>
      <c r="L13" s="31">
        <v>0.057</v>
      </c>
      <c r="M13" s="49">
        <v>0.1</v>
      </c>
      <c r="N13" s="13">
        <v>0.084</v>
      </c>
      <c r="O13" s="149">
        <f t="shared" si="0"/>
        <v>0.09787470824840669</v>
      </c>
    </row>
    <row r="14" spans="1:15" ht="15" customHeight="1">
      <c r="A14" s="17">
        <v>7</v>
      </c>
      <c r="B14" s="1" t="s">
        <v>53</v>
      </c>
      <c r="C14" s="21" t="s">
        <v>10</v>
      </c>
      <c r="D14" s="5"/>
      <c r="E14" s="12">
        <v>0.096</v>
      </c>
      <c r="F14" s="31">
        <v>0.089</v>
      </c>
      <c r="G14" s="31">
        <v>0.115</v>
      </c>
      <c r="H14" s="31">
        <v>0.07</v>
      </c>
      <c r="I14" s="31">
        <v>0.013</v>
      </c>
      <c r="J14" s="31">
        <v>0.056</v>
      </c>
      <c r="K14" s="31">
        <v>0.027</v>
      </c>
      <c r="L14" s="31">
        <v>0.064</v>
      </c>
      <c r="M14" s="49">
        <v>0.069</v>
      </c>
      <c r="N14" s="13">
        <v>0.124</v>
      </c>
      <c r="O14" s="149">
        <f t="shared" si="0"/>
        <v>0.0723</v>
      </c>
    </row>
    <row r="15" spans="1:15" ht="15" customHeight="1">
      <c r="A15" s="17">
        <v>8</v>
      </c>
      <c r="B15" s="1" t="s">
        <v>11</v>
      </c>
      <c r="C15" s="22" t="s">
        <v>12</v>
      </c>
      <c r="D15" s="5"/>
      <c r="E15" s="12">
        <v>0.025</v>
      </c>
      <c r="F15" s="31">
        <v>0.048</v>
      </c>
      <c r="G15" s="116">
        <f>'NM Cos'!D42</f>
        <v>-0.1561597558982183</v>
      </c>
      <c r="H15" s="31">
        <v>0.006</v>
      </c>
      <c r="I15" s="116">
        <f>'NM Cos'!F42</f>
        <v>-0.1757521927389808</v>
      </c>
      <c r="J15" s="31">
        <v>0.132</v>
      </c>
      <c r="K15" s="31">
        <v>0.004</v>
      </c>
      <c r="L15" s="31">
        <v>0.032</v>
      </c>
      <c r="M15" s="49">
        <v>0.127</v>
      </c>
      <c r="N15" s="13">
        <v>0.086</v>
      </c>
      <c r="O15" s="149">
        <f t="shared" si="0"/>
        <v>0.012808805136280094</v>
      </c>
    </row>
    <row r="16" spans="1:15" ht="15" customHeight="1">
      <c r="A16" s="17">
        <v>9</v>
      </c>
      <c r="B16" s="1" t="s">
        <v>43</v>
      </c>
      <c r="C16" s="21" t="s">
        <v>13</v>
      </c>
      <c r="D16" s="5"/>
      <c r="E16" s="12">
        <v>0.162</v>
      </c>
      <c r="F16" s="31">
        <v>0.166</v>
      </c>
      <c r="G16" s="31">
        <v>0.105</v>
      </c>
      <c r="H16" s="31">
        <v>0.033</v>
      </c>
      <c r="I16" s="31">
        <v>0.017</v>
      </c>
      <c r="J16" s="31">
        <v>0.108</v>
      </c>
      <c r="K16" s="31">
        <v>0.104</v>
      </c>
      <c r="L16" s="31">
        <v>0.125</v>
      </c>
      <c r="M16" s="49">
        <v>0.138</v>
      </c>
      <c r="N16" s="13">
        <v>0.091</v>
      </c>
      <c r="O16" s="149">
        <f t="shared" si="0"/>
        <v>0.1049</v>
      </c>
    </row>
    <row r="17" spans="1:15" ht="15" customHeight="1">
      <c r="A17" s="17">
        <v>10</v>
      </c>
      <c r="B17" s="1" t="s">
        <v>42</v>
      </c>
      <c r="C17" s="21" t="s">
        <v>14</v>
      </c>
      <c r="D17" s="5"/>
      <c r="E17" s="12">
        <v>0.154</v>
      </c>
      <c r="F17" s="31">
        <v>0.08</v>
      </c>
      <c r="G17" s="31">
        <v>0.054</v>
      </c>
      <c r="H17" s="31">
        <v>0.036</v>
      </c>
      <c r="I17" s="31">
        <v>0.032</v>
      </c>
      <c r="J17" s="31">
        <v>0.01</v>
      </c>
      <c r="K17" s="31">
        <v>0.046</v>
      </c>
      <c r="L17" s="31">
        <v>0.047</v>
      </c>
      <c r="M17" s="49">
        <v>0.076</v>
      </c>
      <c r="N17" s="13">
        <v>0.077</v>
      </c>
      <c r="O17" s="149">
        <f t="shared" si="0"/>
        <v>0.06119999999999999</v>
      </c>
    </row>
    <row r="18" spans="1:15" ht="15" customHeight="1">
      <c r="A18" s="17">
        <v>11</v>
      </c>
      <c r="B18" s="1" t="s">
        <v>52</v>
      </c>
      <c r="C18" s="21" t="s">
        <v>15</v>
      </c>
      <c r="D18" s="5"/>
      <c r="E18" s="116">
        <f>'NM Cos'!B43</f>
        <v>-0.05577486310963963</v>
      </c>
      <c r="F18" s="31">
        <v>0.144</v>
      </c>
      <c r="G18" s="31">
        <v>0.154</v>
      </c>
      <c r="H18" s="31">
        <v>0.113</v>
      </c>
      <c r="I18" s="31">
        <v>0.035</v>
      </c>
      <c r="J18" s="31">
        <v>0.122</v>
      </c>
      <c r="K18" s="31">
        <v>0.113</v>
      </c>
      <c r="L18" s="31">
        <v>0.119</v>
      </c>
      <c r="M18" s="49">
        <v>0.129</v>
      </c>
      <c r="N18" s="13">
        <v>0.108</v>
      </c>
      <c r="O18" s="149">
        <f t="shared" si="0"/>
        <v>0.09812251368903603</v>
      </c>
    </row>
    <row r="19" spans="1:15" ht="15" customHeight="1">
      <c r="A19" s="17">
        <v>12</v>
      </c>
      <c r="B19" s="1" t="s">
        <v>67</v>
      </c>
      <c r="C19" s="21" t="s">
        <v>68</v>
      </c>
      <c r="D19" s="5"/>
      <c r="E19" s="12">
        <v>0.191</v>
      </c>
      <c r="F19" s="31">
        <v>0.141</v>
      </c>
      <c r="G19" s="31">
        <v>0.217</v>
      </c>
      <c r="H19" s="31">
        <v>0.188</v>
      </c>
      <c r="I19" s="31">
        <v>0.113</v>
      </c>
      <c r="J19" s="31">
        <v>0.07</v>
      </c>
      <c r="K19" s="31">
        <v>0.171</v>
      </c>
      <c r="L19" s="31">
        <v>0.356</v>
      </c>
      <c r="M19" s="49">
        <v>0.271</v>
      </c>
      <c r="N19" s="13">
        <v>0.259</v>
      </c>
      <c r="O19" s="149">
        <f t="shared" si="0"/>
        <v>0.1977</v>
      </c>
    </row>
    <row r="20" spans="1:15" ht="24">
      <c r="A20" s="117">
        <v>13</v>
      </c>
      <c r="B20" s="50" t="s">
        <v>57</v>
      </c>
      <c r="C20" s="51" t="s">
        <v>58</v>
      </c>
      <c r="D20" s="5"/>
      <c r="E20" s="16">
        <v>0.036</v>
      </c>
      <c r="F20" s="43">
        <v>0.08</v>
      </c>
      <c r="G20" s="43">
        <v>0.04</v>
      </c>
      <c r="H20" s="115">
        <f>'NM Cos'!D45</f>
        <v>-0.008134805345729227</v>
      </c>
      <c r="I20" s="43">
        <v>0</v>
      </c>
      <c r="J20" s="43">
        <v>0.086</v>
      </c>
      <c r="K20" s="43">
        <v>0.147</v>
      </c>
      <c r="L20" s="43">
        <v>0.083</v>
      </c>
      <c r="M20" s="49">
        <v>0.102</v>
      </c>
      <c r="N20" s="13">
        <v>0.111</v>
      </c>
      <c r="O20" s="149">
        <f t="shared" si="0"/>
        <v>0.06768651946542707</v>
      </c>
    </row>
    <row r="21" spans="1:15" ht="12.75">
      <c r="A21" s="17">
        <v>14</v>
      </c>
      <c r="B21" s="1" t="s">
        <v>69</v>
      </c>
      <c r="C21" s="21" t="s">
        <v>70</v>
      </c>
      <c r="D21" s="5"/>
      <c r="E21" s="12">
        <v>0.154</v>
      </c>
      <c r="F21" s="31">
        <v>0.165</v>
      </c>
      <c r="G21" s="116">
        <f>'NM Cos'!D45</f>
        <v>-0.008134805345729227</v>
      </c>
      <c r="H21" s="31">
        <v>0.101</v>
      </c>
      <c r="I21" s="31">
        <v>0.067</v>
      </c>
      <c r="J21" s="31">
        <v>0.151</v>
      </c>
      <c r="K21" s="31">
        <v>0.145</v>
      </c>
      <c r="L21" s="31">
        <v>0.162</v>
      </c>
      <c r="M21" s="49">
        <v>0.251</v>
      </c>
      <c r="N21" s="13" t="s">
        <v>40</v>
      </c>
      <c r="O21" s="149">
        <f t="shared" si="0"/>
        <v>0.13198502162825232</v>
      </c>
    </row>
    <row r="22" spans="1:15" ht="15" customHeight="1">
      <c r="A22" s="17">
        <v>15</v>
      </c>
      <c r="B22" s="1" t="s">
        <v>16</v>
      </c>
      <c r="C22" s="21" t="s">
        <v>17</v>
      </c>
      <c r="D22" s="5"/>
      <c r="E22" s="12">
        <v>0.313</v>
      </c>
      <c r="F22" s="31">
        <v>0.134</v>
      </c>
      <c r="G22" s="31">
        <v>0.111</v>
      </c>
      <c r="H22" s="31">
        <v>0.129</v>
      </c>
      <c r="I22" s="31">
        <v>0.047</v>
      </c>
      <c r="J22" s="31">
        <v>0.112</v>
      </c>
      <c r="K22" s="31">
        <v>0.056</v>
      </c>
      <c r="L22" s="31">
        <v>0.179</v>
      </c>
      <c r="M22" s="49">
        <v>0.164</v>
      </c>
      <c r="N22" s="13">
        <v>0.134</v>
      </c>
      <c r="O22" s="149">
        <f t="shared" si="0"/>
        <v>0.1379</v>
      </c>
    </row>
    <row r="23" spans="1:15" ht="15" customHeight="1">
      <c r="A23" s="17">
        <v>16</v>
      </c>
      <c r="B23" s="1" t="s">
        <v>18</v>
      </c>
      <c r="C23" s="21" t="s">
        <v>19</v>
      </c>
      <c r="D23" s="5"/>
      <c r="E23" s="12">
        <v>0.088</v>
      </c>
      <c r="F23" s="31">
        <v>0.109</v>
      </c>
      <c r="G23" s="31">
        <v>0.097</v>
      </c>
      <c r="H23" s="31">
        <v>0.067</v>
      </c>
      <c r="I23" s="116">
        <f>'NM Cos'!F46</f>
        <v>-0.1371801850843767</v>
      </c>
      <c r="J23" s="116">
        <f>'NM Cos'!G46</f>
        <v>-0.04863436123348018</v>
      </c>
      <c r="K23" s="31">
        <v>0.1</v>
      </c>
      <c r="L23" s="31">
        <v>0.147</v>
      </c>
      <c r="M23" s="49">
        <v>0.161</v>
      </c>
      <c r="N23" s="13">
        <v>0.23</v>
      </c>
      <c r="O23" s="149">
        <f t="shared" si="0"/>
        <v>0.08131854536821433</v>
      </c>
    </row>
    <row r="24" spans="1:15" ht="15" customHeight="1">
      <c r="A24" s="17">
        <v>17</v>
      </c>
      <c r="B24" s="1" t="s">
        <v>20</v>
      </c>
      <c r="C24" s="21" t="s">
        <v>21</v>
      </c>
      <c r="D24" s="5"/>
      <c r="E24" s="12">
        <v>0.173</v>
      </c>
      <c r="F24" s="31">
        <v>0.211</v>
      </c>
      <c r="G24" s="31">
        <v>0.157</v>
      </c>
      <c r="H24" s="31">
        <v>0.061</v>
      </c>
      <c r="I24" s="31">
        <v>0.1</v>
      </c>
      <c r="J24" s="31">
        <v>0.113</v>
      </c>
      <c r="K24" s="31">
        <v>0.146</v>
      </c>
      <c r="L24" s="31">
        <v>0.207</v>
      </c>
      <c r="M24" s="49">
        <v>0.217</v>
      </c>
      <c r="N24" s="13">
        <v>0.175</v>
      </c>
      <c r="O24" s="149">
        <f t="shared" si="0"/>
        <v>0.15600000000000003</v>
      </c>
    </row>
    <row r="25" spans="1:15" ht="15" customHeight="1">
      <c r="A25" s="17">
        <v>18</v>
      </c>
      <c r="B25" s="1" t="s">
        <v>50</v>
      </c>
      <c r="C25" s="21" t="s">
        <v>22</v>
      </c>
      <c r="D25" s="5"/>
      <c r="E25" s="12">
        <v>0.156</v>
      </c>
      <c r="F25" s="31">
        <v>0.107</v>
      </c>
      <c r="G25" s="31">
        <v>0.069</v>
      </c>
      <c r="H25" s="116">
        <f>'NM Cos'!E47</f>
        <v>-0.0008290638099673964</v>
      </c>
      <c r="I25" s="31">
        <v>0.089</v>
      </c>
      <c r="J25" s="116">
        <f>'NM Cos'!G47</f>
        <v>-0.06984126984126984</v>
      </c>
      <c r="K25" s="31">
        <v>0.086</v>
      </c>
      <c r="L25" s="31">
        <v>0.063</v>
      </c>
      <c r="M25" s="49">
        <v>0.105</v>
      </c>
      <c r="N25" s="13">
        <v>0.085</v>
      </c>
      <c r="O25" s="149">
        <f t="shared" si="0"/>
        <v>0.06893296663487627</v>
      </c>
    </row>
    <row r="26" spans="1:15" ht="15" customHeight="1">
      <c r="A26" s="17">
        <v>19</v>
      </c>
      <c r="B26" s="1" t="s">
        <v>51</v>
      </c>
      <c r="C26" s="21" t="s">
        <v>23</v>
      </c>
      <c r="D26" s="5"/>
      <c r="E26" s="12">
        <v>0.14</v>
      </c>
      <c r="F26" s="31">
        <v>0.117</v>
      </c>
      <c r="G26" s="31">
        <v>0.137</v>
      </c>
      <c r="H26" s="31">
        <v>0.132</v>
      </c>
      <c r="I26" s="31">
        <v>0.133</v>
      </c>
      <c r="J26" s="31">
        <v>0.128</v>
      </c>
      <c r="K26" s="31">
        <v>0.101</v>
      </c>
      <c r="L26" s="49">
        <v>0.145</v>
      </c>
      <c r="M26" s="31">
        <v>0.146</v>
      </c>
      <c r="N26" s="13">
        <v>0.129</v>
      </c>
      <c r="O26" s="149">
        <f t="shared" si="0"/>
        <v>0.13079999999999997</v>
      </c>
    </row>
    <row r="27" spans="1:15" ht="15" customHeight="1">
      <c r="A27" s="17">
        <v>20</v>
      </c>
      <c r="B27" s="1" t="s">
        <v>24</v>
      </c>
      <c r="C27" s="21" t="s">
        <v>25</v>
      </c>
      <c r="D27" s="5"/>
      <c r="E27" s="12">
        <v>0.121</v>
      </c>
      <c r="F27" s="31">
        <v>0.111</v>
      </c>
      <c r="G27" s="31">
        <v>0.097</v>
      </c>
      <c r="H27" s="31">
        <v>0.146</v>
      </c>
      <c r="I27" s="31">
        <v>0.19</v>
      </c>
      <c r="J27" s="31">
        <v>0.192</v>
      </c>
      <c r="K27" s="31">
        <v>0.177</v>
      </c>
      <c r="L27" s="49">
        <v>0.176</v>
      </c>
      <c r="M27" s="31">
        <v>0.171</v>
      </c>
      <c r="N27" s="13">
        <v>0.112</v>
      </c>
      <c r="O27" s="149">
        <f t="shared" si="0"/>
        <v>0.14930000000000002</v>
      </c>
    </row>
    <row r="28" spans="1:15" ht="15" customHeight="1">
      <c r="A28" s="17">
        <v>21</v>
      </c>
      <c r="B28" s="1" t="s">
        <v>38</v>
      </c>
      <c r="C28" s="21" t="s">
        <v>26</v>
      </c>
      <c r="D28" s="5"/>
      <c r="E28" s="116">
        <f>'NM Cos'!B48</f>
        <v>-0.015961268155552086</v>
      </c>
      <c r="F28" s="31">
        <v>0.159</v>
      </c>
      <c r="G28" s="31">
        <v>0.189</v>
      </c>
      <c r="H28" s="31">
        <v>0.09</v>
      </c>
      <c r="I28" s="116">
        <f>'NM Cos'!F48</f>
        <v>-0.09853249475890985</v>
      </c>
      <c r="J28" s="31">
        <v>0.063</v>
      </c>
      <c r="K28" s="31">
        <v>0.037</v>
      </c>
      <c r="L28" s="31">
        <v>0.129</v>
      </c>
      <c r="M28" s="49">
        <v>0.154</v>
      </c>
      <c r="N28" s="13">
        <v>0.166</v>
      </c>
      <c r="O28" s="149">
        <f t="shared" si="0"/>
        <v>0.08725062370855381</v>
      </c>
    </row>
    <row r="29" spans="1:15" ht="15" customHeight="1">
      <c r="A29" s="17">
        <v>22</v>
      </c>
      <c r="B29" s="1" t="s">
        <v>46</v>
      </c>
      <c r="C29" s="21" t="s">
        <v>27</v>
      </c>
      <c r="D29" s="5"/>
      <c r="E29" s="12">
        <v>0.248</v>
      </c>
      <c r="F29" s="31">
        <v>0.324</v>
      </c>
      <c r="G29" s="31">
        <v>0.284</v>
      </c>
      <c r="H29" s="31">
        <v>0.193</v>
      </c>
      <c r="I29" s="31">
        <v>0.134</v>
      </c>
      <c r="J29" s="31">
        <v>0.016</v>
      </c>
      <c r="K29" s="31">
        <v>0.111</v>
      </c>
      <c r="L29" s="31">
        <v>0.195</v>
      </c>
      <c r="M29" s="49">
        <v>0.21</v>
      </c>
      <c r="N29" s="13">
        <v>0.205</v>
      </c>
      <c r="O29" s="149">
        <f t="shared" si="0"/>
        <v>0.19200000000000003</v>
      </c>
    </row>
    <row r="30" spans="1:15" ht="15" customHeight="1">
      <c r="A30" s="17">
        <v>23</v>
      </c>
      <c r="B30" s="1" t="s">
        <v>28</v>
      </c>
      <c r="C30" s="21" t="s">
        <v>29</v>
      </c>
      <c r="D30" s="5"/>
      <c r="E30" s="12">
        <v>0.163</v>
      </c>
      <c r="F30" s="31">
        <v>0.125</v>
      </c>
      <c r="G30" s="31">
        <v>0.143</v>
      </c>
      <c r="H30" s="31">
        <v>0.092</v>
      </c>
      <c r="I30" s="31">
        <v>0.091</v>
      </c>
      <c r="J30" s="31">
        <v>0.093</v>
      </c>
      <c r="K30" s="31">
        <v>0.107</v>
      </c>
      <c r="L30" s="49">
        <v>0.101</v>
      </c>
      <c r="M30" s="49">
        <v>0.129</v>
      </c>
      <c r="N30" s="13">
        <v>0.145</v>
      </c>
      <c r="O30" s="149">
        <f t="shared" si="0"/>
        <v>0.1189</v>
      </c>
    </row>
    <row r="31" spans="1:15" ht="15" customHeight="1">
      <c r="A31" s="17">
        <v>24</v>
      </c>
      <c r="B31" s="1" t="s">
        <v>44</v>
      </c>
      <c r="C31" s="21" t="s">
        <v>30</v>
      </c>
      <c r="D31" s="5"/>
      <c r="E31" s="12">
        <v>0.172</v>
      </c>
      <c r="F31" s="31">
        <v>0.139</v>
      </c>
      <c r="G31" s="31">
        <v>0.072</v>
      </c>
      <c r="H31" s="31">
        <v>0.075</v>
      </c>
      <c r="I31" s="116">
        <f>'NM Cos'!F49</f>
        <v>-0.25090036014405764</v>
      </c>
      <c r="J31" s="31">
        <v>0.026</v>
      </c>
      <c r="K31" s="31">
        <v>0.051</v>
      </c>
      <c r="L31" s="31">
        <v>0.126</v>
      </c>
      <c r="M31" s="49">
        <v>0</v>
      </c>
      <c r="N31" s="13">
        <v>0.094</v>
      </c>
      <c r="O31" s="149">
        <f t="shared" si="0"/>
        <v>0.05040996398559424</v>
      </c>
    </row>
    <row r="32" spans="1:15" ht="24">
      <c r="A32" s="117">
        <v>25</v>
      </c>
      <c r="B32" s="50" t="s">
        <v>64</v>
      </c>
      <c r="C32" s="51" t="s">
        <v>63</v>
      </c>
      <c r="D32" s="5"/>
      <c r="E32" s="12">
        <v>0.063</v>
      </c>
      <c r="F32" s="31">
        <v>0.037</v>
      </c>
      <c r="G32" s="31">
        <v>0.153</v>
      </c>
      <c r="H32" s="116">
        <f>'NM Cos'!E50</f>
        <v>0.021745696164300814</v>
      </c>
      <c r="I32" s="31" t="s">
        <v>49</v>
      </c>
      <c r="J32" s="31" t="s">
        <v>49</v>
      </c>
      <c r="K32" s="31" t="s">
        <v>49</v>
      </c>
      <c r="L32" s="31" t="s">
        <v>49</v>
      </c>
      <c r="M32" s="49" t="s">
        <v>49</v>
      </c>
      <c r="N32" s="13" t="s">
        <v>49</v>
      </c>
      <c r="O32" s="149">
        <f t="shared" si="0"/>
        <v>0.06868642404107521</v>
      </c>
    </row>
    <row r="33" spans="1:15" ht="15" customHeight="1">
      <c r="A33" s="17">
        <v>26</v>
      </c>
      <c r="B33" s="1" t="s">
        <v>45</v>
      </c>
      <c r="C33" s="21" t="s">
        <v>31</v>
      </c>
      <c r="D33" s="5"/>
      <c r="E33" s="12">
        <v>0.051</v>
      </c>
      <c r="F33" s="31">
        <v>0.051</v>
      </c>
      <c r="G33" s="31">
        <v>0.03</v>
      </c>
      <c r="H33" s="31">
        <v>0.021</v>
      </c>
      <c r="I33" s="31">
        <v>0.014</v>
      </c>
      <c r="J33" s="31">
        <v>0.046</v>
      </c>
      <c r="K33" s="31">
        <v>0.091</v>
      </c>
      <c r="L33" s="31">
        <v>0.111</v>
      </c>
      <c r="M33" s="49">
        <v>0.155</v>
      </c>
      <c r="N33" s="13">
        <v>0.122</v>
      </c>
      <c r="O33" s="149">
        <f t="shared" si="0"/>
        <v>0.06920000000000001</v>
      </c>
    </row>
    <row r="34" spans="1:15" ht="15" customHeight="1">
      <c r="A34" s="17">
        <v>27</v>
      </c>
      <c r="B34" s="1" t="s">
        <v>47</v>
      </c>
      <c r="C34" s="21" t="s">
        <v>32</v>
      </c>
      <c r="D34" s="5"/>
      <c r="E34" s="12">
        <v>0.015</v>
      </c>
      <c r="F34" s="31">
        <v>0.103</v>
      </c>
      <c r="G34" s="31">
        <v>0.138</v>
      </c>
      <c r="H34" s="31">
        <v>0.087</v>
      </c>
      <c r="I34" s="31">
        <v>0.01</v>
      </c>
      <c r="J34" s="31">
        <v>0.121</v>
      </c>
      <c r="K34" s="31">
        <v>0.115</v>
      </c>
      <c r="L34" s="31">
        <v>0.167</v>
      </c>
      <c r="M34" s="31">
        <v>0.149</v>
      </c>
      <c r="N34" s="13">
        <v>0.13</v>
      </c>
      <c r="O34" s="149">
        <f t="shared" si="0"/>
        <v>0.10350000000000001</v>
      </c>
    </row>
    <row r="35" spans="1:15" ht="15" customHeight="1">
      <c r="A35" s="17">
        <v>28</v>
      </c>
      <c r="B35" s="1" t="s">
        <v>39</v>
      </c>
      <c r="C35" s="21" t="s">
        <v>33</v>
      </c>
      <c r="D35" s="5"/>
      <c r="E35" s="12">
        <v>0.109</v>
      </c>
      <c r="F35" s="31">
        <v>0.12</v>
      </c>
      <c r="G35" s="31">
        <v>0.079</v>
      </c>
      <c r="H35" s="116">
        <f>'NM Cos'!E51</f>
        <v>-0.018707224334600762</v>
      </c>
      <c r="I35" s="116">
        <f>'NM Cos'!F51</f>
        <v>-0.04</v>
      </c>
      <c r="J35" s="31">
        <v>0.018</v>
      </c>
      <c r="K35" s="31">
        <v>0.116</v>
      </c>
      <c r="L35" s="31">
        <v>0.159</v>
      </c>
      <c r="M35" s="49">
        <v>0.292</v>
      </c>
      <c r="N35" s="13">
        <v>0.213</v>
      </c>
      <c r="O35" s="149">
        <f t="shared" si="0"/>
        <v>0.10472927756653994</v>
      </c>
    </row>
    <row r="36" spans="1:15" ht="15" customHeight="1">
      <c r="A36" s="17">
        <v>29</v>
      </c>
      <c r="B36" s="1" t="s">
        <v>65</v>
      </c>
      <c r="C36" s="21" t="s">
        <v>66</v>
      </c>
      <c r="D36" s="5"/>
      <c r="E36" s="12">
        <v>0.043</v>
      </c>
      <c r="F36" s="31">
        <v>0.042</v>
      </c>
      <c r="G36" s="31">
        <v>0.024</v>
      </c>
      <c r="H36" s="116">
        <f>'NM Cos'!E52</f>
        <v>-0.0023730285052814353</v>
      </c>
      <c r="I36" s="31">
        <v>0.211</v>
      </c>
      <c r="J36" s="31">
        <v>0.053</v>
      </c>
      <c r="K36" s="31">
        <v>0.014</v>
      </c>
      <c r="L36" s="31">
        <v>0.305</v>
      </c>
      <c r="M36" s="49">
        <v>0.078</v>
      </c>
      <c r="N36" s="13">
        <v>0.089</v>
      </c>
      <c r="O36" s="149">
        <f t="shared" si="0"/>
        <v>0.08566269714947185</v>
      </c>
    </row>
    <row r="37" spans="1:15" ht="13.5" customHeight="1">
      <c r="A37" s="17">
        <v>30</v>
      </c>
      <c r="B37" s="1" t="s">
        <v>48</v>
      </c>
      <c r="C37" s="21" t="s">
        <v>34</v>
      </c>
      <c r="D37" s="5"/>
      <c r="E37" s="116">
        <f>'NM Cos'!B53</f>
        <v>-0.0949780003034441</v>
      </c>
      <c r="F37" s="31">
        <v>0.1</v>
      </c>
      <c r="G37" s="31">
        <v>0.039</v>
      </c>
      <c r="H37" s="31">
        <v>0.066</v>
      </c>
      <c r="I37" s="116">
        <f>'NM Cos'!F53</f>
        <v>-0.10462265007719553</v>
      </c>
      <c r="J37" s="31">
        <v>0.091</v>
      </c>
      <c r="K37" s="31">
        <v>0.084</v>
      </c>
      <c r="L37" s="31">
        <v>0.161</v>
      </c>
      <c r="M37" s="49">
        <v>0.295</v>
      </c>
      <c r="N37" s="13">
        <v>0.24</v>
      </c>
      <c r="O37" s="149">
        <f t="shared" si="0"/>
        <v>0.08763993496193603</v>
      </c>
    </row>
    <row r="38" spans="1:15" s="79" customFormat="1" ht="3.75" customHeight="1" thickBot="1">
      <c r="A38" s="133"/>
      <c r="B38" s="134"/>
      <c r="C38" s="135"/>
      <c r="D38" s="122"/>
      <c r="E38" s="31"/>
      <c r="F38" s="31"/>
      <c r="G38" s="31"/>
      <c r="H38" s="31"/>
      <c r="I38" s="31"/>
      <c r="J38" s="31"/>
      <c r="K38" s="31"/>
      <c r="L38" s="31"/>
      <c r="M38" s="136"/>
      <c r="N38" s="13"/>
      <c r="O38" s="148"/>
    </row>
    <row r="39" spans="1:15" s="79" customFormat="1" ht="15" customHeight="1" thickTop="1">
      <c r="A39" s="137"/>
      <c r="B39" s="138" t="s">
        <v>56</v>
      </c>
      <c r="C39" s="139"/>
      <c r="D39" s="140"/>
      <c r="E39" s="141">
        <f aca="true" t="shared" si="1" ref="E39:N39">AVERAGE(E8:E37)</f>
        <v>0.10427619561437886</v>
      </c>
      <c r="F39" s="142">
        <f t="shared" si="1"/>
        <v>0.1241</v>
      </c>
      <c r="G39" s="142">
        <f t="shared" si="1"/>
        <v>0.10872351462520173</v>
      </c>
      <c r="H39" s="142">
        <f t="shared" si="1"/>
        <v>0.06929005247229071</v>
      </c>
      <c r="I39" s="142">
        <f t="shared" si="1"/>
        <v>0.029626108596333342</v>
      </c>
      <c r="J39" s="142">
        <f t="shared" si="1"/>
        <v>0.07356590697842164</v>
      </c>
      <c r="K39" s="142">
        <f t="shared" si="1"/>
        <v>0.09276552673422411</v>
      </c>
      <c r="L39" s="142">
        <f t="shared" si="1"/>
        <v>0.13999999999999999</v>
      </c>
      <c r="M39" s="142">
        <f t="shared" si="1"/>
        <v>0.15158620689655172</v>
      </c>
      <c r="N39" s="143">
        <f t="shared" si="1"/>
        <v>0.13485714285714284</v>
      </c>
      <c r="O39" s="150">
        <f>AVERAGE(E39:N39)</f>
        <v>0.10287906547745448</v>
      </c>
    </row>
    <row r="40" spans="1:15" ht="15" customHeight="1">
      <c r="A40" s="80"/>
      <c r="B40" s="81" t="s">
        <v>82</v>
      </c>
      <c r="C40" s="82"/>
      <c r="D40" s="83"/>
      <c r="E40" s="84" t="s">
        <v>49</v>
      </c>
      <c r="F40" s="85">
        <v>0.094</v>
      </c>
      <c r="G40" s="85">
        <v>0.089</v>
      </c>
      <c r="H40" s="85">
        <v>0.022</v>
      </c>
      <c r="I40" s="85">
        <v>-0.012</v>
      </c>
      <c r="J40" s="85">
        <v>0.059</v>
      </c>
      <c r="K40" s="85">
        <v>0.06</v>
      </c>
      <c r="L40" s="85">
        <v>0.085</v>
      </c>
      <c r="M40" s="85">
        <v>0.116</v>
      </c>
      <c r="N40" s="86">
        <v>0.093</v>
      </c>
      <c r="O40" s="151">
        <f>AVERAGE(E40:N40)</f>
        <v>0.06733333333333333</v>
      </c>
    </row>
    <row r="41" spans="1:14" ht="4.5" customHeight="1">
      <c r="A41" s="37"/>
      <c r="B41" s="38"/>
      <c r="C41" s="37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2:14" s="87" customFormat="1" ht="27.75" customHeight="1">
      <c r="B42" s="19" t="s">
        <v>81</v>
      </c>
      <c r="C42" s="91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2:14" s="87" customFormat="1" ht="15">
      <c r="B43" s="19" t="s">
        <v>83</v>
      </c>
      <c r="C43" s="91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14" ht="12.75" customHeight="1">
      <c r="A44" s="1"/>
      <c r="B44" s="19" t="s">
        <v>86</v>
      </c>
      <c r="C44" s="21"/>
      <c r="D44" s="5"/>
      <c r="M44" s="6"/>
      <c r="N44" s="6"/>
    </row>
    <row r="45" spans="1:14" ht="14.25" customHeight="1">
      <c r="A45" s="1"/>
      <c r="B45" s="19" t="s">
        <v>88</v>
      </c>
      <c r="C45" s="21"/>
      <c r="D45" s="5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s="32" customFormat="1" ht="12.75" customHeight="1">
      <c r="B46" s="19" t="s">
        <v>87</v>
      </c>
      <c r="C46" s="33"/>
      <c r="D46" s="35"/>
      <c r="E46" s="34"/>
      <c r="F46" s="34"/>
      <c r="G46" s="34"/>
      <c r="H46" s="34"/>
      <c r="I46" s="34"/>
      <c r="J46" s="34"/>
      <c r="K46" s="34"/>
      <c r="L46" s="34"/>
      <c r="M46" s="36"/>
      <c r="N46" s="34"/>
    </row>
    <row r="47" spans="1:14" ht="12.75">
      <c r="A47" s="1"/>
      <c r="B47" s="1"/>
      <c r="C47" s="21"/>
      <c r="D47" s="5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1"/>
      <c r="B48" s="1"/>
      <c r="C48" s="21"/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1"/>
      <c r="B49" s="1"/>
      <c r="C49" s="21"/>
      <c r="D49" s="5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1"/>
      <c r="B50" s="1"/>
      <c r="C50" s="21"/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1"/>
      <c r="B51" s="1"/>
      <c r="C51" s="21"/>
      <c r="D51" s="5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1"/>
      <c r="B52" s="1"/>
      <c r="C52" s="21"/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1"/>
      <c r="B53" s="1"/>
      <c r="C53" s="21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1"/>
      <c r="B54" s="1"/>
      <c r="C54" s="21"/>
      <c r="D54" s="5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1"/>
      <c r="B55" s="1"/>
      <c r="C55" s="21"/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1"/>
      <c r="B56" s="1"/>
      <c r="C56" s="21"/>
      <c r="D56" s="5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1"/>
      <c r="B57" s="1"/>
      <c r="C57" s="2"/>
      <c r="D57" s="5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1"/>
      <c r="B58" s="1"/>
      <c r="C58" s="2"/>
      <c r="D58" s="5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1"/>
      <c r="B59" s="1"/>
      <c r="C59" s="2"/>
      <c r="D59" s="5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1"/>
      <c r="B60" s="1"/>
      <c r="C60" s="2"/>
      <c r="D60" s="5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1"/>
      <c r="B61" s="1"/>
      <c r="C61" s="2"/>
      <c r="D61" s="5"/>
      <c r="E61" s="6"/>
      <c r="F61" s="6"/>
      <c r="G61" s="6"/>
      <c r="H61" s="6"/>
      <c r="I61" s="6"/>
      <c r="J61" s="6"/>
      <c r="K61" s="6"/>
      <c r="L61" s="6"/>
      <c r="M61" s="5"/>
      <c r="N61" s="5"/>
    </row>
    <row r="62" spans="1:14" ht="12.75">
      <c r="A62" s="1"/>
      <c r="B62" s="1"/>
      <c r="C62" s="2"/>
      <c r="D62" s="5"/>
      <c r="E62" s="6"/>
      <c r="F62" s="6"/>
      <c r="G62" s="6"/>
      <c r="H62" s="6"/>
      <c r="I62" s="6"/>
      <c r="J62" s="6"/>
      <c r="K62" s="6"/>
      <c r="L62" s="6"/>
      <c r="M62" s="5"/>
      <c r="N62" s="5"/>
    </row>
    <row r="63" spans="1:14" ht="12.75">
      <c r="A63" s="1"/>
      <c r="B63" s="1"/>
      <c r="C63" s="2"/>
      <c r="D63" s="5"/>
      <c r="E63" s="6"/>
      <c r="F63" s="6"/>
      <c r="G63" s="6"/>
      <c r="H63" s="6"/>
      <c r="I63" s="6"/>
      <c r="J63" s="6"/>
      <c r="K63" s="6"/>
      <c r="L63" s="6"/>
      <c r="M63" s="5"/>
      <c r="N63" s="5"/>
    </row>
    <row r="64" spans="1:14" ht="12.75">
      <c r="A64" s="1"/>
      <c r="B64" s="1"/>
      <c r="C64" s="2"/>
      <c r="D64" s="5"/>
      <c r="E64" s="6"/>
      <c r="F64" s="6"/>
      <c r="G64" s="6"/>
      <c r="H64" s="6"/>
      <c r="I64" s="6"/>
      <c r="J64" s="6"/>
      <c r="K64" s="6"/>
      <c r="L64" s="6"/>
      <c r="M64" s="5"/>
      <c r="N64" s="5"/>
    </row>
    <row r="65" spans="1:14" ht="12.75">
      <c r="A65" s="1"/>
      <c r="B65" s="1"/>
      <c r="C65" s="2"/>
      <c r="D65" s="5"/>
      <c r="E65" s="6"/>
      <c r="F65" s="6"/>
      <c r="G65" s="6"/>
      <c r="H65" s="6"/>
      <c r="I65" s="6"/>
      <c r="J65" s="6"/>
      <c r="K65" s="6"/>
      <c r="L65" s="6"/>
      <c r="M65" s="5"/>
      <c r="N65" s="5"/>
    </row>
    <row r="66" spans="1:14" ht="12.75">
      <c r="A66" s="1"/>
      <c r="B66" s="1"/>
      <c r="C66" s="2"/>
      <c r="D66" s="5"/>
      <c r="E66" s="6"/>
      <c r="F66" s="6"/>
      <c r="G66" s="6"/>
      <c r="H66" s="6"/>
      <c r="I66" s="6"/>
      <c r="J66" s="6"/>
      <c r="K66" s="6"/>
      <c r="L66" s="6"/>
      <c r="M66" s="5"/>
      <c r="N66" s="5"/>
    </row>
    <row r="67" spans="1:14" ht="12.75">
      <c r="A67" s="1"/>
      <c r="B67" s="1"/>
      <c r="C67" s="2"/>
      <c r="D67" s="5"/>
      <c r="E67" s="6"/>
      <c r="F67" s="6"/>
      <c r="G67" s="6"/>
      <c r="H67" s="6"/>
      <c r="I67" s="6"/>
      <c r="J67" s="6"/>
      <c r="K67" s="6"/>
      <c r="L67" s="6"/>
      <c r="M67" s="5"/>
      <c r="N67" s="5"/>
    </row>
    <row r="68" spans="1:14" ht="12.75">
      <c r="A68" s="1"/>
      <c r="B68" s="1"/>
      <c r="C68" s="2"/>
      <c r="D68" s="5"/>
      <c r="E68" s="6"/>
      <c r="F68" s="6"/>
      <c r="G68" s="6"/>
      <c r="H68" s="6"/>
      <c r="I68" s="6"/>
      <c r="J68" s="6"/>
      <c r="K68" s="6"/>
      <c r="L68" s="6"/>
      <c r="M68" s="5"/>
      <c r="N68" s="5"/>
    </row>
    <row r="69" spans="1:14" ht="12.75">
      <c r="A69" s="1"/>
      <c r="B69" s="1"/>
      <c r="C69" s="2"/>
      <c r="D69" s="5"/>
      <c r="E69" s="6"/>
      <c r="F69" s="6"/>
      <c r="G69" s="6"/>
      <c r="H69" s="6"/>
      <c r="I69" s="6"/>
      <c r="J69" s="6"/>
      <c r="K69" s="6"/>
      <c r="L69" s="6"/>
      <c r="M69" s="5"/>
      <c r="N69" s="5"/>
    </row>
    <row r="70" spans="1:14" ht="12.75">
      <c r="A70" s="1"/>
      <c r="B70" s="1"/>
      <c r="C70" s="2"/>
      <c r="D70" s="5"/>
      <c r="E70" s="6"/>
      <c r="F70" s="6"/>
      <c r="G70" s="6"/>
      <c r="H70" s="6"/>
      <c r="I70" s="6"/>
      <c r="J70" s="6"/>
      <c r="K70" s="6"/>
      <c r="L70" s="6"/>
      <c r="M70" s="5"/>
      <c r="N70" s="5"/>
    </row>
    <row r="71" spans="1:14" ht="12.75">
      <c r="A71" s="1"/>
      <c r="B71" s="1"/>
      <c r="C71" s="2"/>
      <c r="D71" s="5"/>
      <c r="E71" s="6"/>
      <c r="F71" s="6"/>
      <c r="G71" s="6"/>
      <c r="H71" s="6"/>
      <c r="I71" s="6"/>
      <c r="J71" s="6"/>
      <c r="K71" s="6"/>
      <c r="L71" s="6"/>
      <c r="M71" s="5"/>
      <c r="N71" s="5"/>
    </row>
    <row r="72" spans="1:14" ht="12.75">
      <c r="A72" s="1"/>
      <c r="B72" s="1"/>
      <c r="C72" s="2"/>
      <c r="D72" s="5"/>
      <c r="E72" s="6"/>
      <c r="F72" s="6"/>
      <c r="G72" s="6"/>
      <c r="H72" s="6"/>
      <c r="I72" s="6"/>
      <c r="J72" s="6"/>
      <c r="K72" s="6"/>
      <c r="L72" s="6"/>
      <c r="M72" s="5"/>
      <c r="N72" s="5"/>
    </row>
    <row r="73" spans="1:14" ht="12.75">
      <c r="A73" s="1"/>
      <c r="B73" s="1"/>
      <c r="C73" s="2"/>
      <c r="D73" s="5"/>
      <c r="E73" s="6"/>
      <c r="F73" s="6"/>
      <c r="G73" s="6"/>
      <c r="H73" s="6"/>
      <c r="I73" s="6"/>
      <c r="J73" s="6"/>
      <c r="K73" s="6"/>
      <c r="L73" s="6"/>
      <c r="M73" s="5"/>
      <c r="N73" s="5"/>
    </row>
    <row r="74" spans="1:14" ht="12.75">
      <c r="A74" s="1"/>
      <c r="B74" s="1"/>
      <c r="C74" s="2"/>
      <c r="D74" s="5"/>
      <c r="E74" s="6"/>
      <c r="F74" s="6"/>
      <c r="G74" s="6"/>
      <c r="H74" s="6"/>
      <c r="I74" s="6"/>
      <c r="J74" s="6"/>
      <c r="K74" s="6"/>
      <c r="L74" s="6"/>
      <c r="M74" s="5"/>
      <c r="N74" s="5"/>
    </row>
    <row r="75" spans="1:14" ht="12.75">
      <c r="A75" s="1"/>
      <c r="B75" s="1"/>
      <c r="C75" s="2"/>
      <c r="D75" s="5"/>
      <c r="E75" s="6"/>
      <c r="F75" s="6"/>
      <c r="G75" s="6"/>
      <c r="H75" s="6"/>
      <c r="I75" s="6"/>
      <c r="J75" s="6"/>
      <c r="K75" s="6"/>
      <c r="L75" s="6"/>
      <c r="M75" s="5"/>
      <c r="N75" s="5"/>
    </row>
  </sheetData>
  <printOptions/>
  <pageMargins left="0.4" right="0.4" top="0.39" bottom="0.44" header="0.25" footer="0.19"/>
  <pageSetup horizontalDpi="600" verticalDpi="600" orientation="landscape" scale="85" r:id="rId1"/>
  <headerFooter alignWithMargins="0">
    <oddFooter>&amp;LRate Specialist Bureau - California Dept. of Insurance&amp;RSeptember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1.00390625" style="125" customWidth="1"/>
    <col min="3" max="3" width="7.57421875" style="0" customWidth="1"/>
    <col min="4" max="9" width="8.7109375" style="0" customWidth="1"/>
  </cols>
  <sheetData>
    <row r="1" spans="1:9" ht="15.75">
      <c r="A1" s="88" t="s">
        <v>90</v>
      </c>
      <c r="C1" s="87"/>
      <c r="D1" s="87"/>
      <c r="E1" s="88"/>
      <c r="F1" s="88"/>
      <c r="G1" s="87"/>
      <c r="H1" s="87"/>
      <c r="I1" s="87"/>
    </row>
    <row r="2" spans="1:9" ht="12.75">
      <c r="A2" s="1"/>
      <c r="B2" s="19"/>
      <c r="C2" s="2"/>
      <c r="E2" s="19"/>
      <c r="G2" s="2"/>
      <c r="H2" s="2"/>
      <c r="I2" s="2"/>
    </row>
    <row r="3" spans="1:9" ht="12.75">
      <c r="A3" s="1"/>
      <c r="B3" s="126"/>
      <c r="C3" s="2"/>
      <c r="D3" s="59"/>
      <c r="E3" s="74"/>
      <c r="F3" s="59"/>
      <c r="G3" s="57"/>
      <c r="H3" s="62"/>
      <c r="I3" s="60"/>
    </row>
    <row r="4" spans="1:9" ht="13.5">
      <c r="A4" s="4"/>
      <c r="B4" s="127"/>
      <c r="C4" s="3"/>
      <c r="D4" s="72">
        <v>37071</v>
      </c>
      <c r="E4" s="75">
        <v>38891</v>
      </c>
      <c r="F4" s="72">
        <v>37737</v>
      </c>
      <c r="G4" s="58">
        <v>38976</v>
      </c>
      <c r="H4" s="73">
        <v>37762</v>
      </c>
      <c r="I4" s="61">
        <v>38980</v>
      </c>
    </row>
    <row r="5" spans="1:9" ht="13.5">
      <c r="A5" s="4"/>
      <c r="B5" s="127"/>
      <c r="C5" s="3"/>
      <c r="D5" s="152" t="s">
        <v>35</v>
      </c>
      <c r="E5" s="153"/>
      <c r="F5" s="152" t="s">
        <v>36</v>
      </c>
      <c r="G5" s="153"/>
      <c r="H5" s="152" t="s">
        <v>54</v>
      </c>
      <c r="I5" s="153"/>
    </row>
    <row r="6" spans="1:9" ht="13.5">
      <c r="A6" s="20"/>
      <c r="B6" s="128" t="s">
        <v>55</v>
      </c>
      <c r="C6" s="23" t="s">
        <v>0</v>
      </c>
      <c r="D6" s="154" t="s">
        <v>1</v>
      </c>
      <c r="E6" s="155"/>
      <c r="F6" s="154" t="s">
        <v>1</v>
      </c>
      <c r="G6" s="155"/>
      <c r="H6" s="154" t="s">
        <v>1</v>
      </c>
      <c r="I6" s="155"/>
    </row>
    <row r="7" spans="1:9" ht="13.5">
      <c r="A7" s="25"/>
      <c r="B7" s="129"/>
      <c r="C7" s="26"/>
      <c r="D7" s="54"/>
      <c r="E7" s="76"/>
      <c r="F7" s="54"/>
      <c r="G7" s="52"/>
      <c r="H7" s="67"/>
      <c r="I7" s="64"/>
    </row>
    <row r="8" spans="1:9" ht="15" customHeight="1">
      <c r="A8" s="17">
        <v>1</v>
      </c>
      <c r="B8" s="126" t="s">
        <v>2</v>
      </c>
      <c r="C8" s="21" t="s">
        <v>3</v>
      </c>
      <c r="D8" s="55">
        <v>1.15</v>
      </c>
      <c r="E8" s="77">
        <v>1.5</v>
      </c>
      <c r="F8" s="55">
        <v>0.72</v>
      </c>
      <c r="G8" s="53">
        <v>1</v>
      </c>
      <c r="H8" s="68">
        <v>0.73</v>
      </c>
      <c r="I8" s="65">
        <v>1.21</v>
      </c>
    </row>
    <row r="9" spans="1:9" ht="15" customHeight="1">
      <c r="A9" s="17">
        <v>2</v>
      </c>
      <c r="B9" s="126" t="s">
        <v>61</v>
      </c>
      <c r="C9" s="21" t="s">
        <v>62</v>
      </c>
      <c r="D9" s="55"/>
      <c r="E9" s="77">
        <v>0.6</v>
      </c>
      <c r="F9" s="55"/>
      <c r="G9" s="53">
        <v>0.23</v>
      </c>
      <c r="H9" s="68"/>
      <c r="I9" s="65">
        <v>0.68</v>
      </c>
    </row>
    <row r="10" spans="1:9" ht="15" customHeight="1">
      <c r="A10" s="17">
        <v>3</v>
      </c>
      <c r="B10" s="126" t="s">
        <v>4</v>
      </c>
      <c r="C10" s="21" t="s">
        <v>5</v>
      </c>
      <c r="D10" s="55">
        <v>1.1</v>
      </c>
      <c r="E10" s="77">
        <v>0.9</v>
      </c>
      <c r="F10" s="55">
        <v>0.29</v>
      </c>
      <c r="G10" s="53">
        <v>0.52</v>
      </c>
      <c r="H10" s="68">
        <v>0.36</v>
      </c>
      <c r="I10" s="65">
        <v>0.9</v>
      </c>
    </row>
    <row r="11" spans="1:9" ht="15" customHeight="1">
      <c r="A11" s="17">
        <v>4</v>
      </c>
      <c r="B11" s="126" t="s">
        <v>6</v>
      </c>
      <c r="C11" s="21" t="s">
        <v>7</v>
      </c>
      <c r="D11" s="55">
        <v>0.9</v>
      </c>
      <c r="E11" s="77">
        <v>1</v>
      </c>
      <c r="F11" s="55">
        <v>1</v>
      </c>
      <c r="G11" s="53">
        <v>0.9</v>
      </c>
      <c r="H11" s="68">
        <v>1.01</v>
      </c>
      <c r="I11" s="65">
        <v>0.8</v>
      </c>
    </row>
    <row r="12" spans="1:9" ht="15" customHeight="1">
      <c r="A12" s="17">
        <v>5</v>
      </c>
      <c r="B12" s="126" t="s">
        <v>59</v>
      </c>
      <c r="C12" s="21" t="s">
        <v>60</v>
      </c>
      <c r="D12" s="55"/>
      <c r="E12" s="77">
        <v>1.15</v>
      </c>
      <c r="F12" s="55"/>
      <c r="G12" s="53">
        <v>1.02</v>
      </c>
      <c r="H12" s="68"/>
      <c r="I12" s="65">
        <v>1.41</v>
      </c>
    </row>
    <row r="13" spans="1:9" ht="15" customHeight="1">
      <c r="A13" s="17">
        <v>6</v>
      </c>
      <c r="B13" s="126" t="s">
        <v>8</v>
      </c>
      <c r="C13" s="21" t="s">
        <v>9</v>
      </c>
      <c r="D13" s="55">
        <v>0.75</v>
      </c>
      <c r="E13" s="77">
        <v>0.85</v>
      </c>
      <c r="F13" s="55">
        <v>-0.04</v>
      </c>
      <c r="G13" s="53">
        <v>0.28</v>
      </c>
      <c r="H13" s="68">
        <v>-0.01</v>
      </c>
      <c r="I13" s="65">
        <v>0.88</v>
      </c>
    </row>
    <row r="14" spans="1:9" ht="15" customHeight="1">
      <c r="A14" s="17">
        <v>7</v>
      </c>
      <c r="B14" s="126" t="s">
        <v>53</v>
      </c>
      <c r="C14" s="21" t="s">
        <v>10</v>
      </c>
      <c r="D14" s="55">
        <v>0.95</v>
      </c>
      <c r="E14" s="77">
        <v>0.7</v>
      </c>
      <c r="F14" s="55">
        <v>0.51</v>
      </c>
      <c r="G14" s="53">
        <v>0.21</v>
      </c>
      <c r="H14" s="68">
        <v>0.49</v>
      </c>
      <c r="I14" s="65">
        <v>0.33</v>
      </c>
    </row>
    <row r="15" spans="1:9" ht="15" customHeight="1">
      <c r="A15" s="17">
        <v>8</v>
      </c>
      <c r="B15" s="126" t="s">
        <v>11</v>
      </c>
      <c r="C15" s="22" t="s">
        <v>12</v>
      </c>
      <c r="D15" s="55">
        <v>1</v>
      </c>
      <c r="E15" s="77">
        <v>1.05</v>
      </c>
      <c r="F15" s="55">
        <v>0.55</v>
      </c>
      <c r="G15" s="53">
        <v>0.79</v>
      </c>
      <c r="H15" s="68">
        <v>0.56</v>
      </c>
      <c r="I15" s="65">
        <v>1.13</v>
      </c>
    </row>
    <row r="16" spans="1:9" ht="15" customHeight="1">
      <c r="A16" s="17">
        <v>9</v>
      </c>
      <c r="B16" s="126" t="s">
        <v>43</v>
      </c>
      <c r="C16" s="21" t="s">
        <v>13</v>
      </c>
      <c r="D16" s="55">
        <v>1.1</v>
      </c>
      <c r="E16" s="77">
        <v>1.1</v>
      </c>
      <c r="F16" s="55">
        <v>0.49</v>
      </c>
      <c r="G16" s="53">
        <v>0.76</v>
      </c>
      <c r="H16" s="68">
        <v>0.57</v>
      </c>
      <c r="I16" s="65">
        <v>0.6</v>
      </c>
    </row>
    <row r="17" spans="1:9" ht="15" customHeight="1">
      <c r="A17" s="17">
        <v>10</v>
      </c>
      <c r="B17" s="126" t="s">
        <v>42</v>
      </c>
      <c r="C17" s="21" t="s">
        <v>14</v>
      </c>
      <c r="D17" s="55">
        <v>0.75</v>
      </c>
      <c r="E17" s="77">
        <v>0.9</v>
      </c>
      <c r="F17" s="55">
        <v>0.26</v>
      </c>
      <c r="G17" s="53">
        <v>0.47</v>
      </c>
      <c r="H17" s="68">
        <v>0.3</v>
      </c>
      <c r="I17" s="65">
        <v>0.63</v>
      </c>
    </row>
    <row r="18" spans="1:9" ht="15" customHeight="1">
      <c r="A18" s="17">
        <v>11</v>
      </c>
      <c r="B18" s="126" t="s">
        <v>52</v>
      </c>
      <c r="C18" s="21" t="s">
        <v>15</v>
      </c>
      <c r="D18" s="55">
        <v>1</v>
      </c>
      <c r="E18" s="77">
        <v>1.15</v>
      </c>
      <c r="F18" s="55">
        <v>0.18</v>
      </c>
      <c r="G18" s="53">
        <v>0.79</v>
      </c>
      <c r="H18" s="68">
        <v>0.25</v>
      </c>
      <c r="I18" s="65">
        <v>1.23</v>
      </c>
    </row>
    <row r="19" spans="1:9" ht="15" customHeight="1">
      <c r="A19" s="17">
        <v>12</v>
      </c>
      <c r="B19" s="126" t="s">
        <v>67</v>
      </c>
      <c r="C19" s="21" t="s">
        <v>68</v>
      </c>
      <c r="D19" s="55"/>
      <c r="E19" s="77" t="s">
        <v>73</v>
      </c>
      <c r="F19" s="55"/>
      <c r="G19" s="53">
        <v>0.39</v>
      </c>
      <c r="H19" s="68"/>
      <c r="I19" s="65">
        <v>2.14</v>
      </c>
    </row>
    <row r="20" spans="1:9" ht="24">
      <c r="A20" s="117">
        <v>13</v>
      </c>
      <c r="B20" s="50" t="s">
        <v>57</v>
      </c>
      <c r="C20" s="51" t="s">
        <v>58</v>
      </c>
      <c r="D20" s="55">
        <v>1.1</v>
      </c>
      <c r="E20" s="77">
        <v>1.65</v>
      </c>
      <c r="F20" s="55">
        <v>0.84</v>
      </c>
      <c r="G20" s="53">
        <v>1.63</v>
      </c>
      <c r="H20" s="68">
        <v>0.85</v>
      </c>
      <c r="I20" s="65">
        <v>2.09</v>
      </c>
    </row>
    <row r="21" spans="1:9" ht="15" customHeight="1">
      <c r="A21" s="17">
        <v>14</v>
      </c>
      <c r="B21" s="126" t="s">
        <v>69</v>
      </c>
      <c r="C21" s="21" t="s">
        <v>70</v>
      </c>
      <c r="D21" s="55"/>
      <c r="E21" s="77">
        <v>1.25</v>
      </c>
      <c r="F21" s="55"/>
      <c r="G21" s="53">
        <v>1.37</v>
      </c>
      <c r="H21" s="68"/>
      <c r="I21" s="65">
        <v>1.51</v>
      </c>
    </row>
    <row r="22" spans="1:9" ht="15" customHeight="1">
      <c r="A22" s="17">
        <v>15</v>
      </c>
      <c r="B22" s="126" t="s">
        <v>16</v>
      </c>
      <c r="C22" s="21" t="s">
        <v>17</v>
      </c>
      <c r="D22" s="55">
        <v>1.05</v>
      </c>
      <c r="E22" s="77">
        <v>0.95</v>
      </c>
      <c r="F22" s="55">
        <v>-0.04</v>
      </c>
      <c r="G22" s="53">
        <v>0.42</v>
      </c>
      <c r="H22" s="68">
        <v>-0.04</v>
      </c>
      <c r="I22" s="65">
        <v>1.33</v>
      </c>
    </row>
    <row r="23" spans="1:9" ht="15" customHeight="1">
      <c r="A23" s="17">
        <v>16</v>
      </c>
      <c r="B23" s="126" t="s">
        <v>18</v>
      </c>
      <c r="C23" s="21" t="s">
        <v>19</v>
      </c>
      <c r="D23" s="55">
        <v>0.75</v>
      </c>
      <c r="E23" s="77">
        <v>0.8</v>
      </c>
      <c r="F23" s="55">
        <v>0.11</v>
      </c>
      <c r="G23" s="53">
        <v>0.15</v>
      </c>
      <c r="H23" s="68">
        <v>0.16</v>
      </c>
      <c r="I23" s="65">
        <v>0.38</v>
      </c>
    </row>
    <row r="24" spans="1:9" ht="15" customHeight="1">
      <c r="A24" s="17">
        <v>17</v>
      </c>
      <c r="B24" s="126" t="s">
        <v>20</v>
      </c>
      <c r="C24" s="21" t="s">
        <v>21</v>
      </c>
      <c r="D24" s="55">
        <v>1.15</v>
      </c>
      <c r="E24" s="77">
        <v>0.9</v>
      </c>
      <c r="F24" s="55">
        <v>0.49</v>
      </c>
      <c r="G24" s="53">
        <v>0.34</v>
      </c>
      <c r="H24" s="68">
        <v>0.53</v>
      </c>
      <c r="I24" s="65">
        <v>0.49</v>
      </c>
    </row>
    <row r="25" spans="1:9" ht="15" customHeight="1">
      <c r="A25" s="17">
        <v>18</v>
      </c>
      <c r="B25" s="126" t="s">
        <v>50</v>
      </c>
      <c r="C25" s="21" t="s">
        <v>22</v>
      </c>
      <c r="D25" s="55">
        <v>0.75</v>
      </c>
      <c r="E25" s="77">
        <v>0.9</v>
      </c>
      <c r="F25" s="55">
        <v>0.38</v>
      </c>
      <c r="G25" s="53">
        <v>0.17</v>
      </c>
      <c r="H25" s="68">
        <v>0.35</v>
      </c>
      <c r="I25" s="65">
        <v>0.92</v>
      </c>
    </row>
    <row r="26" spans="1:9" ht="15" customHeight="1">
      <c r="A26" s="17">
        <v>19</v>
      </c>
      <c r="B26" s="126" t="s">
        <v>51</v>
      </c>
      <c r="C26" s="21" t="s">
        <v>23</v>
      </c>
      <c r="D26" s="55">
        <v>0.95</v>
      </c>
      <c r="E26" s="77">
        <v>1.1</v>
      </c>
      <c r="F26" s="55">
        <v>0.36</v>
      </c>
      <c r="G26" s="53">
        <v>0.71</v>
      </c>
      <c r="H26" s="68">
        <v>0.4</v>
      </c>
      <c r="I26" s="65">
        <v>1.08</v>
      </c>
    </row>
    <row r="27" spans="1:9" ht="15" customHeight="1">
      <c r="A27" s="17">
        <v>20</v>
      </c>
      <c r="B27" s="126" t="s">
        <v>24</v>
      </c>
      <c r="C27" s="21" t="s">
        <v>25</v>
      </c>
      <c r="D27" s="55">
        <v>0.9</v>
      </c>
      <c r="E27" s="77">
        <v>1.15</v>
      </c>
      <c r="F27" s="55">
        <v>0.84</v>
      </c>
      <c r="G27" s="53">
        <v>1.21</v>
      </c>
      <c r="H27" s="68">
        <v>0.88</v>
      </c>
      <c r="I27" s="65">
        <v>1.19</v>
      </c>
    </row>
    <row r="28" spans="1:9" ht="15" customHeight="1">
      <c r="A28" s="17">
        <v>21</v>
      </c>
      <c r="B28" s="126" t="s">
        <v>38</v>
      </c>
      <c r="C28" s="21" t="s">
        <v>26</v>
      </c>
      <c r="D28" s="55">
        <v>0.85</v>
      </c>
      <c r="E28" s="77">
        <v>1.15</v>
      </c>
      <c r="F28" s="55">
        <v>0.36</v>
      </c>
      <c r="G28" s="53">
        <v>0.4</v>
      </c>
      <c r="H28" s="68">
        <v>0.38</v>
      </c>
      <c r="I28" s="65">
        <v>1.03</v>
      </c>
    </row>
    <row r="29" spans="1:9" ht="15" customHeight="1">
      <c r="A29" s="17">
        <v>22</v>
      </c>
      <c r="B29" s="126" t="s">
        <v>46</v>
      </c>
      <c r="C29" s="21" t="s">
        <v>27</v>
      </c>
      <c r="D29" s="55">
        <v>1.3</v>
      </c>
      <c r="E29" s="77">
        <v>0.9</v>
      </c>
      <c r="F29" s="55">
        <v>1</v>
      </c>
      <c r="G29" s="53">
        <v>0.67</v>
      </c>
      <c r="H29" s="68">
        <v>1</v>
      </c>
      <c r="I29" s="65">
        <v>0.4</v>
      </c>
    </row>
    <row r="30" spans="1:9" ht="15" customHeight="1">
      <c r="A30" s="17">
        <v>23</v>
      </c>
      <c r="B30" s="126" t="s">
        <v>28</v>
      </c>
      <c r="C30" s="21" t="s">
        <v>29</v>
      </c>
      <c r="D30" s="55">
        <v>0.75</v>
      </c>
      <c r="E30" s="77">
        <v>0.75</v>
      </c>
      <c r="F30" s="55">
        <v>0.38</v>
      </c>
      <c r="G30" s="53">
        <v>0.11</v>
      </c>
      <c r="H30" s="68">
        <v>0.4</v>
      </c>
      <c r="I30" s="65">
        <v>0.59</v>
      </c>
    </row>
    <row r="31" spans="1:9" ht="15" customHeight="1">
      <c r="A31" s="17">
        <v>24</v>
      </c>
      <c r="B31" s="126" t="s">
        <v>44</v>
      </c>
      <c r="C31" s="21" t="s">
        <v>30</v>
      </c>
      <c r="D31" s="55">
        <v>1.05</v>
      </c>
      <c r="E31" s="77">
        <v>0.85</v>
      </c>
      <c r="F31" s="55">
        <v>0.26</v>
      </c>
      <c r="G31" s="53">
        <v>0.35</v>
      </c>
      <c r="H31" s="68">
        <v>0.3</v>
      </c>
      <c r="I31" s="65">
        <v>0.34</v>
      </c>
    </row>
    <row r="32" spans="1:9" ht="26.25" customHeight="1">
      <c r="A32" s="117">
        <v>25</v>
      </c>
      <c r="B32" s="50" t="s">
        <v>64</v>
      </c>
      <c r="C32" s="51" t="s">
        <v>63</v>
      </c>
      <c r="D32" s="55">
        <v>1.05</v>
      </c>
      <c r="E32" s="77">
        <v>1.2</v>
      </c>
      <c r="F32" s="55">
        <v>0.82</v>
      </c>
      <c r="G32" s="53">
        <v>1.16</v>
      </c>
      <c r="H32" s="68">
        <v>0.88</v>
      </c>
      <c r="I32" s="65">
        <v>1.11</v>
      </c>
    </row>
    <row r="33" spans="1:9" ht="15" customHeight="1">
      <c r="A33" s="17">
        <v>26</v>
      </c>
      <c r="B33" s="126" t="s">
        <v>45</v>
      </c>
      <c r="C33" s="21" t="s">
        <v>31</v>
      </c>
      <c r="D33" s="55">
        <v>0.6</v>
      </c>
      <c r="E33" s="77">
        <v>0.95</v>
      </c>
      <c r="F33" s="55">
        <v>0.27</v>
      </c>
      <c r="G33" s="53">
        <v>0.75</v>
      </c>
      <c r="H33" s="68">
        <v>0.28</v>
      </c>
      <c r="I33" s="65">
        <v>1.12</v>
      </c>
    </row>
    <row r="34" spans="1:9" ht="15" customHeight="1">
      <c r="A34" s="17">
        <v>27</v>
      </c>
      <c r="B34" s="126" t="s">
        <v>47</v>
      </c>
      <c r="C34" s="21" t="s">
        <v>32</v>
      </c>
      <c r="D34" s="55">
        <v>0.7</v>
      </c>
      <c r="E34" s="77">
        <v>0.8</v>
      </c>
      <c r="F34" s="55">
        <v>0.33</v>
      </c>
      <c r="G34" s="53">
        <v>0.53</v>
      </c>
      <c r="H34" s="68">
        <v>0.34</v>
      </c>
      <c r="I34" s="65">
        <v>1.43</v>
      </c>
    </row>
    <row r="35" spans="1:9" ht="15" customHeight="1">
      <c r="A35" s="17">
        <v>28</v>
      </c>
      <c r="B35" s="126" t="s">
        <v>39</v>
      </c>
      <c r="C35" s="21" t="s">
        <v>33</v>
      </c>
      <c r="D35" s="55">
        <v>0.75</v>
      </c>
      <c r="E35" s="77">
        <v>0.9</v>
      </c>
      <c r="F35" s="55">
        <v>0.78</v>
      </c>
      <c r="G35" s="53">
        <v>1.14</v>
      </c>
      <c r="H35" s="68">
        <v>0.8</v>
      </c>
      <c r="I35" s="65">
        <v>0.72</v>
      </c>
    </row>
    <row r="36" spans="1:9" ht="15" customHeight="1">
      <c r="A36" s="17">
        <v>29</v>
      </c>
      <c r="B36" s="126" t="s">
        <v>65</v>
      </c>
      <c r="C36" s="21" t="s">
        <v>66</v>
      </c>
      <c r="D36" s="55"/>
      <c r="E36" s="77">
        <v>0.95</v>
      </c>
      <c r="F36" s="55"/>
      <c r="G36" s="53">
        <v>0.74</v>
      </c>
      <c r="H36" s="68"/>
      <c r="I36" s="65">
        <v>2.15</v>
      </c>
    </row>
    <row r="37" spans="1:9" ht="15" customHeight="1">
      <c r="A37" s="17">
        <v>30</v>
      </c>
      <c r="B37" s="126" t="s">
        <v>48</v>
      </c>
      <c r="C37" s="21" t="s">
        <v>34</v>
      </c>
      <c r="D37" s="55">
        <v>0.8</v>
      </c>
      <c r="E37" s="77">
        <v>1.15</v>
      </c>
      <c r="F37" s="55">
        <v>0.6</v>
      </c>
      <c r="G37" s="53">
        <v>0.68</v>
      </c>
      <c r="H37" s="68">
        <v>0.62</v>
      </c>
      <c r="I37" s="65">
        <v>0.55</v>
      </c>
    </row>
    <row r="38" spans="1:9" ht="15" customHeight="1">
      <c r="A38" s="30"/>
      <c r="B38" s="130"/>
      <c r="C38" s="29"/>
      <c r="D38" s="56"/>
      <c r="E38" s="78"/>
      <c r="F38" s="56"/>
      <c r="G38" s="63"/>
      <c r="H38" s="69"/>
      <c r="I38" s="66"/>
    </row>
    <row r="39" spans="1:9" ht="15" customHeight="1">
      <c r="A39" s="70"/>
      <c r="B39" s="131" t="s">
        <v>56</v>
      </c>
      <c r="C39" s="71"/>
      <c r="D39" s="93">
        <f aca="true" t="shared" si="0" ref="D39:I39">AVERAGE(D8:D37)</f>
        <v>0.9280000000000002</v>
      </c>
      <c r="E39" s="97">
        <f t="shared" si="0"/>
        <v>1.0068965517241377</v>
      </c>
      <c r="F39" s="93">
        <f t="shared" si="0"/>
        <v>0.4696</v>
      </c>
      <c r="G39" s="94">
        <f t="shared" si="0"/>
        <v>0.6629999999999999</v>
      </c>
      <c r="H39" s="93">
        <f t="shared" si="0"/>
        <v>0.49560000000000004</v>
      </c>
      <c r="I39" s="95">
        <f t="shared" si="0"/>
        <v>1.0123333333333333</v>
      </c>
    </row>
    <row r="40" spans="1:9" ht="15" customHeight="1">
      <c r="A40" s="120"/>
      <c r="B40" s="132" t="s">
        <v>72</v>
      </c>
      <c r="C40" s="121"/>
      <c r="D40" s="98">
        <f aca="true" t="shared" si="1" ref="D40:I40">STDEV(D8:D37)</f>
        <v>0.17741194999210108</v>
      </c>
      <c r="E40" s="118">
        <f t="shared" si="1"/>
        <v>0.22469190729078548</v>
      </c>
      <c r="F40" s="119">
        <f t="shared" si="1"/>
        <v>0.2955852950785383</v>
      </c>
      <c r="G40" s="96">
        <f t="shared" si="1"/>
        <v>0.38931549124603065</v>
      </c>
      <c r="H40" s="119">
        <f t="shared" si="1"/>
        <v>0.2921198384225212</v>
      </c>
      <c r="I40" s="96">
        <f t="shared" si="1"/>
        <v>0.5092095519686293</v>
      </c>
    </row>
    <row r="41" spans="1:9" ht="12.75">
      <c r="A41" s="1"/>
      <c r="B41" s="126"/>
      <c r="C41" s="21"/>
      <c r="D41" s="5"/>
      <c r="E41" s="5"/>
      <c r="F41" s="5"/>
      <c r="G41" s="5"/>
      <c r="H41" s="5"/>
      <c r="I41" s="5"/>
    </row>
    <row r="42" spans="1:9" ht="15.75">
      <c r="A42" s="19" t="s">
        <v>74</v>
      </c>
      <c r="C42" s="91"/>
      <c r="D42" s="87"/>
      <c r="E42" s="90"/>
      <c r="F42" s="87"/>
      <c r="G42" s="91"/>
      <c r="H42" s="91"/>
      <c r="I42" s="91"/>
    </row>
    <row r="43" spans="1:9" ht="13.5" customHeight="1">
      <c r="A43" s="87"/>
      <c r="B43" s="19" t="s">
        <v>84</v>
      </c>
      <c r="C43" s="91"/>
      <c r="D43" s="87"/>
      <c r="E43" s="90"/>
      <c r="F43" s="87"/>
      <c r="G43" s="91"/>
      <c r="H43" s="91"/>
      <c r="I43" s="91"/>
    </row>
    <row r="44" spans="1:9" ht="14.25" customHeight="1">
      <c r="A44" s="1" t="s">
        <v>85</v>
      </c>
      <c r="B44" s="126"/>
      <c r="C44" s="21"/>
      <c r="D44" s="5"/>
      <c r="E44" s="5"/>
      <c r="F44" s="5"/>
      <c r="G44" s="5"/>
      <c r="H44" s="5"/>
      <c r="I44" s="5"/>
    </row>
    <row r="45" spans="1:9" ht="12.75">
      <c r="A45" s="1"/>
      <c r="B45" s="126"/>
      <c r="C45" s="21"/>
      <c r="D45" s="5"/>
      <c r="E45" s="5"/>
      <c r="F45" s="5"/>
      <c r="G45" s="5"/>
      <c r="H45" s="5"/>
      <c r="I45" s="5"/>
    </row>
    <row r="46" spans="1:9" ht="12.75">
      <c r="A46" s="1"/>
      <c r="B46" s="126"/>
      <c r="C46" s="21"/>
      <c r="D46" s="5"/>
      <c r="E46" s="5"/>
      <c r="F46" s="5"/>
      <c r="G46" s="5"/>
      <c r="H46" s="5"/>
      <c r="I46" s="5"/>
    </row>
    <row r="47" spans="1:9" ht="12.75">
      <c r="A47" s="1"/>
      <c r="B47" s="126"/>
      <c r="C47" s="21"/>
      <c r="D47" s="5"/>
      <c r="E47" s="5"/>
      <c r="F47" s="5"/>
      <c r="G47" s="5"/>
      <c r="H47" s="5"/>
      <c r="I47" s="5"/>
    </row>
    <row r="48" spans="1:9" ht="12.75">
      <c r="A48" s="1"/>
      <c r="B48" s="126"/>
      <c r="C48" s="21"/>
      <c r="D48" s="5"/>
      <c r="E48" s="5"/>
      <c r="F48" s="5"/>
      <c r="G48" s="5"/>
      <c r="H48" s="5"/>
      <c r="I48" s="5"/>
    </row>
    <row r="49" spans="1:9" ht="12.75">
      <c r="A49" s="1"/>
      <c r="B49" s="126"/>
      <c r="C49" s="21"/>
      <c r="D49" s="5"/>
      <c r="E49" s="5"/>
      <c r="F49" s="5"/>
      <c r="G49" s="5"/>
      <c r="H49" s="5"/>
      <c r="I49" s="5"/>
    </row>
    <row r="50" spans="1:9" ht="12.75">
      <c r="A50" s="1"/>
      <c r="B50" s="126"/>
      <c r="C50" s="21"/>
      <c r="D50" s="5"/>
      <c r="E50" s="5"/>
      <c r="F50" s="5"/>
      <c r="G50" s="5"/>
      <c r="H50" s="5"/>
      <c r="I50" s="5"/>
    </row>
    <row r="51" spans="1:9" ht="12.75">
      <c r="A51" s="1"/>
      <c r="B51" s="126"/>
      <c r="C51" s="21"/>
      <c r="D51" s="5"/>
      <c r="E51" s="5"/>
      <c r="F51" s="5"/>
      <c r="G51" s="5"/>
      <c r="H51" s="5"/>
      <c r="I51" s="5"/>
    </row>
    <row r="52" spans="1:9" ht="12.75">
      <c r="A52" s="1"/>
      <c r="B52" s="126"/>
      <c r="C52" s="21"/>
      <c r="D52" s="5"/>
      <c r="E52" s="5"/>
      <c r="F52" s="5"/>
      <c r="G52" s="5"/>
      <c r="H52" s="5"/>
      <c r="I52" s="5"/>
    </row>
    <row r="53" spans="1:9" ht="12.75">
      <c r="A53" s="1"/>
      <c r="B53" s="126"/>
      <c r="C53" s="2"/>
      <c r="D53" s="5"/>
      <c r="E53" s="5"/>
      <c r="F53" s="5"/>
      <c r="G53" s="5"/>
      <c r="H53" s="5"/>
      <c r="I53" s="5"/>
    </row>
    <row r="54" spans="1:9" ht="12.75">
      <c r="A54" s="1"/>
      <c r="B54" s="126"/>
      <c r="C54" s="2"/>
      <c r="D54" s="5"/>
      <c r="E54" s="5"/>
      <c r="F54" s="5"/>
      <c r="G54" s="5"/>
      <c r="H54" s="5"/>
      <c r="I54" s="5"/>
    </row>
    <row r="55" spans="1:9" ht="12.75">
      <c r="A55" s="1"/>
      <c r="B55" s="126"/>
      <c r="C55" s="2"/>
      <c r="D55" s="5"/>
      <c r="E55" s="5"/>
      <c r="F55" s="5"/>
      <c r="G55" s="5"/>
      <c r="H55" s="5"/>
      <c r="I55" s="5"/>
    </row>
    <row r="56" spans="1:9" ht="12.75">
      <c r="A56" s="1"/>
      <c r="B56" s="126"/>
      <c r="C56" s="2"/>
      <c r="D56" s="5"/>
      <c r="E56" s="5"/>
      <c r="F56" s="5"/>
      <c r="G56" s="5"/>
      <c r="H56" s="5"/>
      <c r="I56" s="5"/>
    </row>
    <row r="57" spans="1:9" ht="12.75">
      <c r="A57" s="1"/>
      <c r="B57" s="126"/>
      <c r="C57" s="2"/>
      <c r="D57" s="5"/>
      <c r="E57" s="5"/>
      <c r="F57" s="5"/>
      <c r="G57" s="5"/>
      <c r="H57" s="5"/>
      <c r="I57" s="5"/>
    </row>
    <row r="58" spans="1:9" ht="12.75">
      <c r="A58" s="1"/>
      <c r="B58" s="126"/>
      <c r="C58" s="2"/>
      <c r="D58" s="5"/>
      <c r="E58" s="5"/>
      <c r="F58" s="5"/>
      <c r="G58" s="5"/>
      <c r="H58" s="5"/>
      <c r="I58" s="5"/>
    </row>
    <row r="59" spans="1:9" ht="12.75">
      <c r="A59" s="1"/>
      <c r="B59" s="126"/>
      <c r="C59" s="2"/>
      <c r="D59" s="5"/>
      <c r="E59" s="5"/>
      <c r="F59" s="5"/>
      <c r="G59" s="5"/>
      <c r="H59" s="5"/>
      <c r="I59" s="5"/>
    </row>
    <row r="60" spans="1:9" ht="12.75">
      <c r="A60" s="1"/>
      <c r="B60" s="126"/>
      <c r="C60" s="2"/>
      <c r="D60" s="5"/>
      <c r="E60" s="5"/>
      <c r="F60" s="5"/>
      <c r="G60" s="5"/>
      <c r="H60" s="5"/>
      <c r="I60" s="5"/>
    </row>
    <row r="61" spans="1:9" ht="12.75">
      <c r="A61" s="1"/>
      <c r="B61" s="126"/>
      <c r="C61" s="2"/>
      <c r="D61" s="5"/>
      <c r="E61" s="5"/>
      <c r="F61" s="5"/>
      <c r="G61" s="5"/>
      <c r="H61" s="5"/>
      <c r="I61" s="5"/>
    </row>
    <row r="62" spans="1:9" ht="12.75">
      <c r="A62" s="1"/>
      <c r="B62" s="126"/>
      <c r="C62" s="2"/>
      <c r="D62" s="5"/>
      <c r="E62" s="5"/>
      <c r="F62" s="5"/>
      <c r="G62" s="5"/>
      <c r="H62" s="5"/>
      <c r="I62" s="5"/>
    </row>
    <row r="63" spans="1:9" ht="12.75">
      <c r="A63" s="1"/>
      <c r="B63" s="126"/>
      <c r="C63" s="2"/>
      <c r="D63" s="5"/>
      <c r="E63" s="5"/>
      <c r="F63" s="5"/>
      <c r="G63" s="5"/>
      <c r="H63" s="5"/>
      <c r="I63" s="5"/>
    </row>
    <row r="64" spans="1:9" ht="12.75">
      <c r="A64" s="1"/>
      <c r="B64" s="126"/>
      <c r="C64" s="2"/>
      <c r="D64" s="5"/>
      <c r="E64" s="5"/>
      <c r="F64" s="5"/>
      <c r="G64" s="5"/>
      <c r="H64" s="5"/>
      <c r="I64" s="5"/>
    </row>
    <row r="65" spans="1:9" ht="12.75">
      <c r="A65" s="1"/>
      <c r="B65" s="126"/>
      <c r="C65" s="2"/>
      <c r="D65" s="5"/>
      <c r="E65" s="5"/>
      <c r="F65" s="5"/>
      <c r="G65" s="5"/>
      <c r="H65" s="5"/>
      <c r="I65" s="5"/>
    </row>
    <row r="66" spans="1:9" ht="12.75">
      <c r="A66" s="1"/>
      <c r="B66" s="126"/>
      <c r="C66" s="2"/>
      <c r="D66" s="5"/>
      <c r="E66" s="5"/>
      <c r="F66" s="5"/>
      <c r="G66" s="5"/>
      <c r="H66" s="5"/>
      <c r="I66" s="5"/>
    </row>
    <row r="67" spans="1:9" ht="12.75">
      <c r="A67" s="1"/>
      <c r="B67" s="126"/>
      <c r="C67" s="2"/>
      <c r="D67" s="5"/>
      <c r="E67" s="5"/>
      <c r="F67" s="5"/>
      <c r="G67" s="5"/>
      <c r="H67" s="5"/>
      <c r="I67" s="5"/>
    </row>
    <row r="68" spans="1:9" ht="12.75">
      <c r="A68" s="1"/>
      <c r="B68" s="126"/>
      <c r="C68" s="2"/>
      <c r="D68" s="5"/>
      <c r="E68" s="5"/>
      <c r="F68" s="5"/>
      <c r="G68" s="5"/>
      <c r="H68" s="5"/>
      <c r="I68" s="5"/>
    </row>
    <row r="69" spans="1:9" ht="12.75">
      <c r="A69" s="1"/>
      <c r="B69" s="126"/>
      <c r="C69" s="2"/>
      <c r="D69" s="5"/>
      <c r="E69" s="5"/>
      <c r="F69" s="5"/>
      <c r="G69" s="5"/>
      <c r="H69" s="5"/>
      <c r="I69" s="5"/>
    </row>
    <row r="70" spans="1:9" ht="12.75">
      <c r="A70" s="1"/>
      <c r="B70" s="126"/>
      <c r="C70" s="2"/>
      <c r="D70" s="5"/>
      <c r="E70" s="5"/>
      <c r="F70" s="5"/>
      <c r="G70" s="5"/>
      <c r="H70" s="5"/>
      <c r="I70" s="5"/>
    </row>
    <row r="71" spans="1:9" ht="12.75">
      <c r="A71" s="1"/>
      <c r="B71" s="126"/>
      <c r="C71" s="2"/>
      <c r="D71" s="5"/>
      <c r="E71" s="5"/>
      <c r="F71" s="5"/>
      <c r="G71" s="5"/>
      <c r="H71" s="5"/>
      <c r="I71" s="5"/>
    </row>
  </sheetData>
  <mergeCells count="6">
    <mergeCell ref="D5:E5"/>
    <mergeCell ref="F5:G5"/>
    <mergeCell ref="H5:I5"/>
    <mergeCell ref="D6:E6"/>
    <mergeCell ref="F6:G6"/>
    <mergeCell ref="H6:I6"/>
  </mergeCells>
  <printOptions/>
  <pageMargins left="0.75" right="0.75" top="0.88" bottom="1" header="0.5" footer="0.5"/>
  <pageSetup horizontalDpi="600" verticalDpi="600" orientation="portrait" r:id="rId1"/>
  <headerFooter alignWithMargins="0">
    <oddFooter>&amp;LRate Specialist Bureau - California Department of Insurance&amp;RSeptember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99" customWidth="1"/>
    <col min="2" max="5" width="8.00390625" style="0" bestFit="1" customWidth="1"/>
    <col min="6" max="6" width="7.7109375" style="0" bestFit="1" customWidth="1"/>
    <col min="7" max="8" width="7.00390625" style="0" bestFit="1" customWidth="1"/>
    <col min="9" max="9" width="5.57421875" style="0" bestFit="1" customWidth="1"/>
    <col min="10" max="11" width="5.140625" style="0" bestFit="1" customWidth="1"/>
  </cols>
  <sheetData>
    <row r="1" ht="12.75">
      <c r="A1" s="99" t="s">
        <v>75</v>
      </c>
    </row>
    <row r="2" spans="1:11" ht="12.75">
      <c r="A2" s="100"/>
      <c r="B2" s="101">
        <v>2005</v>
      </c>
      <c r="C2" s="101">
        <v>2004</v>
      </c>
      <c r="D2" s="101">
        <v>2003</v>
      </c>
      <c r="E2" s="101">
        <v>2002</v>
      </c>
      <c r="F2" s="101">
        <v>2001</v>
      </c>
      <c r="G2" s="101">
        <v>2000</v>
      </c>
      <c r="H2" s="101">
        <v>1999</v>
      </c>
      <c r="I2" s="101">
        <v>1998</v>
      </c>
      <c r="J2" s="101">
        <v>1997</v>
      </c>
      <c r="K2" s="102">
        <v>1996</v>
      </c>
    </row>
    <row r="3" spans="1:11" ht="12.75">
      <c r="A3" s="103" t="s">
        <v>3</v>
      </c>
      <c r="B3" s="104"/>
      <c r="C3" s="104"/>
      <c r="D3" s="104"/>
      <c r="E3" s="104"/>
      <c r="F3" s="104">
        <v>-158</v>
      </c>
      <c r="G3" s="104">
        <v>517</v>
      </c>
      <c r="H3" s="104"/>
      <c r="I3" s="104"/>
      <c r="J3" s="104"/>
      <c r="K3" s="105"/>
    </row>
    <row r="4" spans="1:11" ht="12.75">
      <c r="A4" s="103" t="s">
        <v>7</v>
      </c>
      <c r="B4" s="104"/>
      <c r="C4" s="104"/>
      <c r="D4" s="104"/>
      <c r="E4" s="104"/>
      <c r="F4" s="104">
        <v>-4.8</v>
      </c>
      <c r="G4" s="104">
        <v>-47</v>
      </c>
      <c r="H4" s="104"/>
      <c r="I4" s="104"/>
      <c r="J4" s="104"/>
      <c r="K4" s="105"/>
    </row>
    <row r="5" spans="1:11" ht="12.75">
      <c r="A5" s="103" t="s">
        <v>9</v>
      </c>
      <c r="B5" s="104"/>
      <c r="C5" s="104"/>
      <c r="D5" s="104"/>
      <c r="E5" s="104"/>
      <c r="F5" s="104">
        <v>-91.5</v>
      </c>
      <c r="G5" s="104"/>
      <c r="H5" s="104">
        <v>-34</v>
      </c>
      <c r="I5" s="104"/>
      <c r="J5" s="104"/>
      <c r="K5" s="105"/>
    </row>
    <row r="6" spans="1:11" ht="12.75">
      <c r="A6" s="103" t="s">
        <v>78</v>
      </c>
      <c r="B6" s="104"/>
      <c r="C6" s="104"/>
      <c r="D6" s="104">
        <v>-1433</v>
      </c>
      <c r="E6" s="104"/>
      <c r="F6" s="104">
        <v>-1583</v>
      </c>
      <c r="G6" s="104"/>
      <c r="H6" s="104"/>
      <c r="I6" s="104"/>
      <c r="J6" s="104"/>
      <c r="K6" s="105"/>
    </row>
    <row r="7" spans="1:11" ht="12.75">
      <c r="A7" s="103" t="s">
        <v>15</v>
      </c>
      <c r="B7" s="104">
        <v>-219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1:11" ht="12.75">
      <c r="A8" s="103" t="s">
        <v>79</v>
      </c>
      <c r="B8" s="104"/>
      <c r="C8" s="104"/>
      <c r="D8" s="104"/>
      <c r="E8" s="104">
        <v>-302</v>
      </c>
      <c r="F8" s="104"/>
      <c r="G8" s="104"/>
      <c r="H8" s="104"/>
      <c r="I8" s="104"/>
      <c r="J8" s="104"/>
      <c r="K8" s="105"/>
    </row>
    <row r="9" spans="1:11" ht="12.75">
      <c r="A9" s="103" t="s">
        <v>70</v>
      </c>
      <c r="B9" s="104"/>
      <c r="C9" s="104"/>
      <c r="D9" s="104">
        <v>-91</v>
      </c>
      <c r="E9" s="104"/>
      <c r="F9" s="104"/>
      <c r="G9" s="104"/>
      <c r="H9" s="104"/>
      <c r="I9" s="104"/>
      <c r="J9" s="104"/>
      <c r="K9" s="105"/>
    </row>
    <row r="10" spans="1:11" ht="12.75">
      <c r="A10" s="103" t="s">
        <v>19</v>
      </c>
      <c r="B10" s="104"/>
      <c r="C10" s="104"/>
      <c r="D10" s="104"/>
      <c r="E10" s="104"/>
      <c r="F10" s="104">
        <v>-126</v>
      </c>
      <c r="G10" s="104">
        <v>-27.6</v>
      </c>
      <c r="H10" s="104"/>
      <c r="I10" s="104"/>
      <c r="J10" s="104"/>
      <c r="K10" s="105"/>
    </row>
    <row r="11" spans="1:11" ht="12.75">
      <c r="A11" s="103" t="s">
        <v>22</v>
      </c>
      <c r="B11" s="104"/>
      <c r="C11" s="104"/>
      <c r="D11" s="104"/>
      <c r="E11" s="104">
        <v>-0.89</v>
      </c>
      <c r="F11" s="104"/>
      <c r="G11" s="104">
        <v>-79.2</v>
      </c>
      <c r="H11" s="104"/>
      <c r="I11" s="104"/>
      <c r="J11" s="104"/>
      <c r="K11" s="105"/>
    </row>
    <row r="12" spans="1:11" ht="12.75">
      <c r="A12" s="103" t="s">
        <v>26</v>
      </c>
      <c r="B12" s="104">
        <v>-51.1</v>
      </c>
      <c r="C12" s="104"/>
      <c r="D12" s="104"/>
      <c r="E12" s="104"/>
      <c r="F12" s="104">
        <v>-188</v>
      </c>
      <c r="G12" s="104"/>
      <c r="H12" s="104"/>
      <c r="I12" s="104"/>
      <c r="J12" s="104"/>
      <c r="K12" s="105"/>
    </row>
    <row r="13" spans="1:11" ht="12.75">
      <c r="A13" s="103" t="s">
        <v>30</v>
      </c>
      <c r="B13" s="104"/>
      <c r="C13" s="104"/>
      <c r="D13" s="104"/>
      <c r="E13" s="104"/>
      <c r="F13" s="104">
        <v>-1045</v>
      </c>
      <c r="G13" s="104"/>
      <c r="H13" s="104"/>
      <c r="I13" s="104"/>
      <c r="J13" s="104"/>
      <c r="K13" s="105"/>
    </row>
    <row r="14" spans="1:11" ht="12.75">
      <c r="A14" s="103" t="s">
        <v>80</v>
      </c>
      <c r="B14" s="104"/>
      <c r="C14" s="104"/>
      <c r="D14" s="104"/>
      <c r="E14" s="104">
        <v>216</v>
      </c>
      <c r="F14" s="104"/>
      <c r="G14" s="104"/>
      <c r="H14" s="104"/>
      <c r="I14" s="104"/>
      <c r="J14" s="104"/>
      <c r="K14" s="105"/>
    </row>
    <row r="15" spans="1:11" ht="12.75">
      <c r="A15" s="103" t="s">
        <v>33</v>
      </c>
      <c r="B15" s="104"/>
      <c r="C15" s="104"/>
      <c r="D15" s="104"/>
      <c r="E15" s="104">
        <v>-12.3</v>
      </c>
      <c r="F15" s="104">
        <v>-27.6</v>
      </c>
      <c r="G15" s="104"/>
      <c r="H15" s="104"/>
      <c r="I15" s="104"/>
      <c r="J15" s="104"/>
      <c r="K15" s="105"/>
    </row>
    <row r="16" spans="1:11" ht="12.75">
      <c r="A16" s="103" t="s">
        <v>66</v>
      </c>
      <c r="B16" s="104"/>
      <c r="C16" s="104"/>
      <c r="D16" s="104"/>
      <c r="E16" s="104">
        <v>-8.2</v>
      </c>
      <c r="F16" s="104"/>
      <c r="G16" s="104"/>
      <c r="H16" s="104"/>
      <c r="I16" s="104"/>
      <c r="J16" s="104"/>
      <c r="K16" s="105"/>
    </row>
    <row r="17" spans="1:11" ht="12.75">
      <c r="A17" s="106" t="s">
        <v>34</v>
      </c>
      <c r="B17" s="107">
        <v>-1252</v>
      </c>
      <c r="C17" s="107"/>
      <c r="D17" s="107"/>
      <c r="E17" s="107"/>
      <c r="F17" s="107">
        <v>-576</v>
      </c>
      <c r="G17" s="107"/>
      <c r="H17" s="107"/>
      <c r="I17" s="107"/>
      <c r="J17" s="107"/>
      <c r="K17" s="108"/>
    </row>
    <row r="19" ht="12.75">
      <c r="A19" s="99" t="s">
        <v>76</v>
      </c>
    </row>
    <row r="20" spans="1:11" ht="12.75">
      <c r="A20" s="100"/>
      <c r="B20" s="101">
        <v>2005</v>
      </c>
      <c r="C20" s="101">
        <v>2004</v>
      </c>
      <c r="D20" s="101">
        <v>2003</v>
      </c>
      <c r="E20" s="101">
        <v>2002</v>
      </c>
      <c r="F20" s="101">
        <v>2001</v>
      </c>
      <c r="G20" s="101">
        <v>2000</v>
      </c>
      <c r="H20" s="101">
        <v>1999</v>
      </c>
      <c r="I20" s="101">
        <v>1998</v>
      </c>
      <c r="J20" s="101">
        <v>1997</v>
      </c>
      <c r="K20" s="102">
        <v>1996</v>
      </c>
    </row>
    <row r="21" spans="1:11" ht="12.75">
      <c r="A21" s="103" t="s">
        <v>3</v>
      </c>
      <c r="B21" s="104"/>
      <c r="C21" s="104"/>
      <c r="D21" s="104"/>
      <c r="E21" s="104"/>
      <c r="F21" s="104">
        <v>6010</v>
      </c>
      <c r="G21" s="104">
        <v>5358</v>
      </c>
      <c r="H21" s="104">
        <v>4450</v>
      </c>
      <c r="I21" s="104"/>
      <c r="J21" s="104"/>
      <c r="K21" s="105"/>
    </row>
    <row r="22" spans="1:11" ht="12.75">
      <c r="A22" s="103" t="s">
        <v>7</v>
      </c>
      <c r="B22" s="104"/>
      <c r="C22" s="104"/>
      <c r="D22" s="104"/>
      <c r="E22" s="104"/>
      <c r="F22" s="104">
        <v>2137</v>
      </c>
      <c r="G22" s="104">
        <v>1549</v>
      </c>
      <c r="H22" s="104">
        <v>1340</v>
      </c>
      <c r="I22" s="104"/>
      <c r="J22" s="104"/>
      <c r="K22" s="105"/>
    </row>
    <row r="23" spans="1:11" ht="12.75">
      <c r="A23" s="103" t="s">
        <v>9</v>
      </c>
      <c r="B23" s="104"/>
      <c r="C23" s="104"/>
      <c r="D23" s="104"/>
      <c r="E23" s="104"/>
      <c r="F23" s="104">
        <v>932</v>
      </c>
      <c r="G23" s="104">
        <v>681</v>
      </c>
      <c r="H23" s="104">
        <v>592</v>
      </c>
      <c r="I23" s="104">
        <v>861</v>
      </c>
      <c r="J23" s="104"/>
      <c r="K23" s="105"/>
    </row>
    <row r="24" spans="1:11" ht="12.75">
      <c r="A24" s="103" t="s">
        <v>78</v>
      </c>
      <c r="B24" s="104"/>
      <c r="C24" s="104"/>
      <c r="D24" s="104">
        <v>8952</v>
      </c>
      <c r="E24" s="104">
        <v>9401</v>
      </c>
      <c r="F24" s="104">
        <v>8367</v>
      </c>
      <c r="G24" s="104">
        <v>9647</v>
      </c>
      <c r="H24" s="104"/>
      <c r="I24" s="104"/>
      <c r="J24" s="104"/>
      <c r="K24" s="105"/>
    </row>
    <row r="25" spans="1:11" ht="12.75">
      <c r="A25" s="103" t="s">
        <v>15</v>
      </c>
      <c r="B25" s="104">
        <v>4140</v>
      </c>
      <c r="C25" s="104">
        <v>3713</v>
      </c>
      <c r="D25" s="104"/>
      <c r="E25" s="104"/>
      <c r="F25" s="104"/>
      <c r="G25" s="104"/>
      <c r="H25" s="104"/>
      <c r="I25" s="104"/>
      <c r="J25" s="104"/>
      <c r="K25" s="105"/>
    </row>
    <row r="26" spans="1:11" ht="12.75">
      <c r="A26" s="103" t="s">
        <v>79</v>
      </c>
      <c r="B26" s="104"/>
      <c r="C26" s="104"/>
      <c r="D26" s="104"/>
      <c r="E26" s="104">
        <v>2072</v>
      </c>
      <c r="F26" s="104">
        <v>2391</v>
      </c>
      <c r="G26" s="104"/>
      <c r="H26" s="104"/>
      <c r="I26" s="104"/>
      <c r="J26" s="104"/>
      <c r="K26" s="105"/>
    </row>
    <row r="27" spans="1:11" ht="12.75">
      <c r="A27" s="103" t="s">
        <v>70</v>
      </c>
      <c r="B27" s="104"/>
      <c r="C27" s="104"/>
      <c r="D27" s="104">
        <v>11639</v>
      </c>
      <c r="E27" s="104">
        <v>10734</v>
      </c>
      <c r="F27" s="104"/>
      <c r="G27" s="104"/>
      <c r="H27" s="104"/>
      <c r="I27" s="104"/>
      <c r="J27" s="104"/>
      <c r="K27" s="105"/>
    </row>
    <row r="28" spans="1:11" ht="12.75">
      <c r="A28" s="103" t="s">
        <v>19</v>
      </c>
      <c r="B28" s="104"/>
      <c r="C28" s="104"/>
      <c r="D28" s="104"/>
      <c r="E28" s="104"/>
      <c r="F28" s="104">
        <v>1085</v>
      </c>
      <c r="G28" s="104">
        <v>752</v>
      </c>
      <c r="H28" s="104">
        <v>383</v>
      </c>
      <c r="I28" s="104"/>
      <c r="J28" s="104"/>
      <c r="K28" s="105"/>
    </row>
    <row r="29" spans="1:11" ht="12.75">
      <c r="A29" s="103" t="s">
        <v>22</v>
      </c>
      <c r="B29" s="104"/>
      <c r="C29" s="104"/>
      <c r="D29" s="104"/>
      <c r="E29" s="104">
        <v>1059</v>
      </c>
      <c r="F29" s="104">
        <v>1088</v>
      </c>
      <c r="G29" s="104">
        <v>1117</v>
      </c>
      <c r="H29" s="104">
        <v>1151</v>
      </c>
      <c r="I29" s="104"/>
      <c r="J29" s="104"/>
      <c r="K29" s="105"/>
    </row>
    <row r="30" spans="1:11" ht="12.75">
      <c r="A30" s="103" t="s">
        <v>26</v>
      </c>
      <c r="B30" s="104">
        <v>3072</v>
      </c>
      <c r="C30" s="104">
        <v>3331</v>
      </c>
      <c r="D30" s="104"/>
      <c r="E30" s="104"/>
      <c r="F30" s="104">
        <v>1739</v>
      </c>
      <c r="G30" s="104">
        <v>2077</v>
      </c>
      <c r="H30" s="104"/>
      <c r="I30" s="104"/>
      <c r="J30" s="104"/>
      <c r="K30" s="105"/>
    </row>
    <row r="31" spans="1:11" ht="12.75">
      <c r="A31" s="103" t="s">
        <v>30</v>
      </c>
      <c r="B31" s="104"/>
      <c r="C31" s="104"/>
      <c r="D31" s="104"/>
      <c r="E31" s="104"/>
      <c r="F31" s="104">
        <v>3635</v>
      </c>
      <c r="G31" s="104">
        <v>4695</v>
      </c>
      <c r="H31" s="104"/>
      <c r="I31" s="104"/>
      <c r="J31" s="104"/>
      <c r="K31" s="105"/>
    </row>
    <row r="32" spans="1:11" ht="12.75">
      <c r="A32" s="103" t="s">
        <v>80</v>
      </c>
      <c r="B32" s="104"/>
      <c r="C32" s="104"/>
      <c r="D32" s="104"/>
      <c r="E32" s="104">
        <v>10137</v>
      </c>
      <c r="F32" s="104">
        <v>9729</v>
      </c>
      <c r="G32" s="104"/>
      <c r="H32" s="104"/>
      <c r="I32" s="104"/>
      <c r="J32" s="104"/>
      <c r="K32" s="105"/>
    </row>
    <row r="33" spans="1:11" ht="12.75">
      <c r="A33" s="103" t="s">
        <v>33</v>
      </c>
      <c r="B33" s="104"/>
      <c r="C33" s="104"/>
      <c r="D33" s="104"/>
      <c r="E33" s="104">
        <v>656</v>
      </c>
      <c r="F33" s="104">
        <v>659</v>
      </c>
      <c r="G33" s="104">
        <v>721</v>
      </c>
      <c r="H33" s="104"/>
      <c r="I33" s="104"/>
      <c r="J33" s="104"/>
      <c r="K33" s="105"/>
    </row>
    <row r="34" spans="1:11" ht="12.75">
      <c r="A34" s="103" t="s">
        <v>66</v>
      </c>
      <c r="B34" s="104"/>
      <c r="C34" s="104"/>
      <c r="D34" s="104"/>
      <c r="E34" s="104">
        <v>4994</v>
      </c>
      <c r="F34" s="104">
        <v>1917</v>
      </c>
      <c r="G34" s="104"/>
      <c r="H34" s="104"/>
      <c r="I34" s="104"/>
      <c r="J34" s="104"/>
      <c r="K34" s="105"/>
    </row>
    <row r="35" spans="1:11" ht="12.75">
      <c r="A35" s="106" t="s">
        <v>34</v>
      </c>
      <c r="B35" s="107">
        <v>14078</v>
      </c>
      <c r="C35" s="107">
        <v>12286</v>
      </c>
      <c r="D35" s="107"/>
      <c r="E35" s="107"/>
      <c r="F35" s="107">
        <v>5437</v>
      </c>
      <c r="G35" s="107">
        <v>5574</v>
      </c>
      <c r="H35" s="107"/>
      <c r="I35" s="107"/>
      <c r="J35" s="107"/>
      <c r="K35" s="108"/>
    </row>
    <row r="37" ht="12.75">
      <c r="A37" s="99" t="s">
        <v>77</v>
      </c>
    </row>
    <row r="38" spans="1:11" s="99" customFormat="1" ht="12.75">
      <c r="A38" s="100"/>
      <c r="B38" s="101">
        <v>2005</v>
      </c>
      <c r="C38" s="101">
        <v>2004</v>
      </c>
      <c r="D38" s="101">
        <v>2003</v>
      </c>
      <c r="E38" s="101">
        <v>2002</v>
      </c>
      <c r="F38" s="101">
        <v>2001</v>
      </c>
      <c r="G38" s="101">
        <v>2000</v>
      </c>
      <c r="H38" s="101">
        <v>1999</v>
      </c>
      <c r="I38" s="101">
        <v>1998</v>
      </c>
      <c r="J38" s="101">
        <v>1997</v>
      </c>
      <c r="K38" s="102">
        <v>1996</v>
      </c>
    </row>
    <row r="39" spans="1:11" ht="12.75">
      <c r="A39" s="103" t="s">
        <v>3</v>
      </c>
      <c r="B39" s="109"/>
      <c r="C39" s="109"/>
      <c r="D39" s="109"/>
      <c r="E39" s="109"/>
      <c r="F39" s="110">
        <f>F3/AVERAGE(F21:G21)</f>
        <v>-0.027797325826882477</v>
      </c>
      <c r="G39" s="110">
        <f>G3/AVERAGE(G21:H21)</f>
        <v>0.10542414355628059</v>
      </c>
      <c r="H39" s="109"/>
      <c r="I39" s="109"/>
      <c r="J39" s="109"/>
      <c r="K39" s="111"/>
    </row>
    <row r="40" spans="1:11" ht="12.75">
      <c r="A40" s="103" t="s">
        <v>7</v>
      </c>
      <c r="B40" s="109"/>
      <c r="C40" s="109"/>
      <c r="D40" s="109"/>
      <c r="E40" s="109"/>
      <c r="F40" s="110">
        <f>F4/AVERAGE(F22:G22)</f>
        <v>-0.0026044492674986435</v>
      </c>
      <c r="G40" s="110">
        <f>G4/AVERAGE(G22:H22)</f>
        <v>-0.032537210107303566</v>
      </c>
      <c r="H40" s="109"/>
      <c r="I40" s="109"/>
      <c r="J40" s="109"/>
      <c r="K40" s="111"/>
    </row>
    <row r="41" spans="1:11" ht="12.75">
      <c r="A41" s="103" t="s">
        <v>9</v>
      </c>
      <c r="B41" s="109"/>
      <c r="C41" s="109"/>
      <c r="D41" s="109"/>
      <c r="E41" s="109"/>
      <c r="F41" s="110">
        <f>F5/AVERAGE(F23:G23)</f>
        <v>-0.1134531928084315</v>
      </c>
      <c r="G41" s="109"/>
      <c r="H41" s="110">
        <f>H5/AVERAGE(H23:I23)</f>
        <v>-0.04679972470750172</v>
      </c>
      <c r="I41" s="109"/>
      <c r="J41" s="109"/>
      <c r="K41" s="111"/>
    </row>
    <row r="42" spans="1:11" ht="12.75">
      <c r="A42" s="103" t="s">
        <v>78</v>
      </c>
      <c r="B42" s="109"/>
      <c r="C42" s="109"/>
      <c r="D42" s="110">
        <f>D6/AVERAGE(D24:E24)</f>
        <v>-0.1561597558982183</v>
      </c>
      <c r="E42" s="109"/>
      <c r="F42" s="110">
        <f>F6/AVERAGE(F24:G24)</f>
        <v>-0.1757521927389808</v>
      </c>
      <c r="G42" s="109"/>
      <c r="H42" s="109"/>
      <c r="I42" s="109"/>
      <c r="J42" s="109"/>
      <c r="K42" s="111"/>
    </row>
    <row r="43" spans="1:11" ht="12.75">
      <c r="A43" s="103" t="s">
        <v>15</v>
      </c>
      <c r="B43" s="110">
        <f>B7/AVERAGE(B25:C25)</f>
        <v>-0.05577486310963963</v>
      </c>
      <c r="C43" s="109"/>
      <c r="D43" s="109"/>
      <c r="E43" s="109"/>
      <c r="F43" s="109"/>
      <c r="G43" s="109"/>
      <c r="H43" s="109"/>
      <c r="I43" s="109"/>
      <c r="J43" s="109"/>
      <c r="K43" s="111"/>
    </row>
    <row r="44" spans="1:11" ht="12.75">
      <c r="A44" s="103" t="s">
        <v>79</v>
      </c>
      <c r="B44" s="109"/>
      <c r="C44" s="109"/>
      <c r="D44" s="109"/>
      <c r="E44" s="110">
        <f>E8/AVERAGE(E26:F26)</f>
        <v>-0.1353349764732243</v>
      </c>
      <c r="F44" s="109"/>
      <c r="G44" s="109"/>
      <c r="H44" s="109"/>
      <c r="I44" s="109"/>
      <c r="J44" s="109"/>
      <c r="K44" s="111"/>
    </row>
    <row r="45" spans="1:11" ht="12.75">
      <c r="A45" s="103" t="s">
        <v>70</v>
      </c>
      <c r="B45" s="109"/>
      <c r="C45" s="109"/>
      <c r="D45" s="110">
        <f>D9/AVERAGE(D27:E27)</f>
        <v>-0.008134805345729227</v>
      </c>
      <c r="E45" s="109"/>
      <c r="F45" s="109"/>
      <c r="G45" s="109"/>
      <c r="H45" s="109"/>
      <c r="I45" s="109"/>
      <c r="J45" s="109"/>
      <c r="K45" s="111" t="s">
        <v>40</v>
      </c>
    </row>
    <row r="46" spans="1:11" ht="12.75">
      <c r="A46" s="103" t="s">
        <v>19</v>
      </c>
      <c r="B46" s="109"/>
      <c r="C46" s="109"/>
      <c r="D46" s="109"/>
      <c r="E46" s="109"/>
      <c r="F46" s="110">
        <f>F10/AVERAGE(F28:G28)</f>
        <v>-0.1371801850843767</v>
      </c>
      <c r="G46" s="110">
        <f>G10/AVERAGE(G28:H28)</f>
        <v>-0.04863436123348018</v>
      </c>
      <c r="H46" s="109"/>
      <c r="I46" s="109"/>
      <c r="J46" s="109"/>
      <c r="K46" s="111"/>
    </row>
    <row r="47" spans="1:11" ht="12.75">
      <c r="A47" s="103" t="s">
        <v>22</v>
      </c>
      <c r="B47" s="109"/>
      <c r="C47" s="109"/>
      <c r="D47" s="109"/>
      <c r="E47" s="110">
        <f>E11/AVERAGE(E29:F29)</f>
        <v>-0.0008290638099673964</v>
      </c>
      <c r="F47" s="109"/>
      <c r="G47" s="110">
        <f>G11/AVERAGE(G29:H29)</f>
        <v>-0.06984126984126984</v>
      </c>
      <c r="H47" s="109"/>
      <c r="I47" s="109"/>
      <c r="J47" s="109"/>
      <c r="K47" s="111"/>
    </row>
    <row r="48" spans="1:11" ht="12.75">
      <c r="A48" s="103" t="s">
        <v>26</v>
      </c>
      <c r="B48" s="110">
        <f>B12/AVERAGE(B30:C30)</f>
        <v>-0.015961268155552086</v>
      </c>
      <c r="C48" s="109"/>
      <c r="D48" s="109"/>
      <c r="E48" s="110"/>
      <c r="F48" s="110">
        <f>F12/AVERAGE(F30:G30)</f>
        <v>-0.09853249475890985</v>
      </c>
      <c r="G48" s="109"/>
      <c r="H48" s="109"/>
      <c r="I48" s="109"/>
      <c r="J48" s="109"/>
      <c r="K48" s="111"/>
    </row>
    <row r="49" spans="1:11" ht="12.75">
      <c r="A49" s="103" t="s">
        <v>30</v>
      </c>
      <c r="B49" s="109"/>
      <c r="C49" s="109"/>
      <c r="D49" s="109"/>
      <c r="E49" s="109"/>
      <c r="F49" s="110">
        <f>F13/AVERAGE(F31:G31)</f>
        <v>-0.25090036014405764</v>
      </c>
      <c r="G49" s="109"/>
      <c r="H49" s="109"/>
      <c r="I49" s="109"/>
      <c r="J49" s="109"/>
      <c r="K49" s="111"/>
    </row>
    <row r="50" spans="1:11" ht="12.75">
      <c r="A50" s="103" t="s">
        <v>80</v>
      </c>
      <c r="B50" s="109"/>
      <c r="C50" s="109"/>
      <c r="D50" s="109"/>
      <c r="E50" s="110">
        <f>E14/AVERAGE(E32:F32)</f>
        <v>0.021745696164300814</v>
      </c>
      <c r="F50" s="109"/>
      <c r="G50" s="109"/>
      <c r="H50" s="109"/>
      <c r="I50" s="109"/>
      <c r="J50" s="109"/>
      <c r="K50" s="111"/>
    </row>
    <row r="51" spans="1:11" ht="12.75">
      <c r="A51" s="103" t="s">
        <v>33</v>
      </c>
      <c r="B51" s="109"/>
      <c r="C51" s="109"/>
      <c r="D51" s="109"/>
      <c r="E51" s="110">
        <f>E15/AVERAGE(E33:F33)</f>
        <v>-0.018707224334600762</v>
      </c>
      <c r="F51" s="110">
        <f>F15/AVERAGE(F33:G33)</f>
        <v>-0.04</v>
      </c>
      <c r="G51" s="109"/>
      <c r="H51" s="109"/>
      <c r="I51" s="109"/>
      <c r="J51" s="109"/>
      <c r="K51" s="111"/>
    </row>
    <row r="52" spans="1:11" ht="12.75">
      <c r="A52" s="103" t="s">
        <v>66</v>
      </c>
      <c r="B52" s="109"/>
      <c r="C52" s="109"/>
      <c r="D52" s="109"/>
      <c r="E52" s="110">
        <f>E16/AVERAGE(E34:F34)</f>
        <v>-0.0023730285052814353</v>
      </c>
      <c r="F52" s="109"/>
      <c r="G52" s="109"/>
      <c r="H52" s="109"/>
      <c r="I52" s="109"/>
      <c r="J52" s="109"/>
      <c r="K52" s="111"/>
    </row>
    <row r="53" spans="1:11" ht="12.75">
      <c r="A53" s="106" t="s">
        <v>34</v>
      </c>
      <c r="B53" s="112">
        <f>B17/AVERAGE(B35:C35)</f>
        <v>-0.0949780003034441</v>
      </c>
      <c r="C53" s="113"/>
      <c r="D53" s="113"/>
      <c r="E53" s="113"/>
      <c r="F53" s="112">
        <f>F17/AVERAGE(F35:G35)</f>
        <v>-0.10462265007719553</v>
      </c>
      <c r="G53" s="113"/>
      <c r="H53" s="113"/>
      <c r="I53" s="113"/>
      <c r="J53" s="113"/>
      <c r="K53" s="114"/>
    </row>
  </sheetData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24783 : 2001 INS EXPENSE EXH PART 3 - 270</dc:title>
  <dc:subject/>
  <dc:creator>Department of Insurance</dc:creator>
  <cp:keywords/>
  <dc:description/>
  <cp:lastModifiedBy>Department of Insurance</cp:lastModifiedBy>
  <cp:lastPrinted>2006-09-26T17:36:58Z</cp:lastPrinted>
  <dcterms:created xsi:type="dcterms:W3CDTF">2003-06-03T22:02:11Z</dcterms:created>
  <dcterms:modified xsi:type="dcterms:W3CDTF">2006-10-05T17:37:21Z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-1717440758</vt:i4>
  </property>
  <property fmtid="{D5CDD505-2E9C-101B-9397-08002B2CF9AE}" pid="3" name="_EmailSubject">
    <vt:lpwstr>Beta &amp; ROE from Standard Poor September 06</vt:lpwstr>
  </property>
  <property fmtid="{D5CDD505-2E9C-101B-9397-08002B2CF9AE}" pid="4" name="_AuthorEmail">
    <vt:lpwstr>ChanR@insurance.ca.gov</vt:lpwstr>
  </property>
  <property fmtid="{D5CDD505-2E9C-101B-9397-08002B2CF9AE}" pid="5" name="_AuthorEmailDisplayName">
    <vt:lpwstr>Chan, Roy</vt:lpwstr>
  </property>
  <property fmtid="{D5CDD505-2E9C-101B-9397-08002B2CF9AE}" pid="6" name="_ReviewingToolsShownOnce">
    <vt:lpwstr/>
  </property>
</Properties>
</file>