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770" windowHeight="9120" firstSheet="1"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s>
  <definedNames>
    <definedName name="\A">#REF!</definedName>
    <definedName name="\D">'[1]Exhibit 2'!#REF!</definedName>
    <definedName name="\F">'[1]Schedule 1'!#REF!</definedName>
    <definedName name="\J">'[1]Exhibit 2'!#REF!</definedName>
    <definedName name="\M">'[1]Exhibit 2'!#REF!</definedName>
    <definedName name="\P">'[2]Cash-Detail'!#REF!</definedName>
    <definedName name="\S">'[1]Exhibit 2'!#REF!</definedName>
    <definedName name="\T">'[1]Schedule 8'!#REF!</definedName>
    <definedName name="__123Graph_B" hidden="1">'[2]Exh 6'!#REF!</definedName>
    <definedName name="__123Graph_BCURRENT" hidden="1">'[1]Invest Income (Alloc)'!#REF!</definedName>
    <definedName name="__123Graph_C" hidden="1">'[1]Exhibit 1A.1'!#REF!</definedName>
    <definedName name="__123Graph_CCURRENT" hidden="1">'[1]Invest Income (Alloc)'!#REF!</definedName>
    <definedName name="__123Graph_D" hidden="1">'[2]Exh 6'!#REF!</definedName>
    <definedName name="__123Graph_DCURRENT" hidden="1">'[1]Invest Income (Alloc)'!#REF!</definedName>
    <definedName name="__123Graph_E" hidden="1">'[1]Exhibit 1A.1'!#REF!</definedName>
    <definedName name="__123Graph_F" hidden="1">'[2]Exh 6'!#REF!</definedName>
    <definedName name="__123Graph_FCURRENT" hidden="1">'[1]Invest Income (Alloc)'!#REF!</definedName>
    <definedName name="__123Graph_X" hidden="1">'[2]Exh 6'!#REF!</definedName>
    <definedName name="_15">'[1]Schedule 8'!#REF!</definedName>
    <definedName name="_15A">'[1]Schedule 8'!#REF!</definedName>
    <definedName name="_15B">'[1]Schedule 8'!#REF!</definedName>
    <definedName name="_Key1" hidden="1">#REF!</definedName>
    <definedName name="_Order1" hidden="1">255</definedName>
    <definedName name="_Order2" hidden="1">255</definedName>
    <definedName name="_P">#REF!</definedName>
    <definedName name="_Parse_In" hidden="1">'[1]Exh 2 Cash-Detail'!#REF!</definedName>
    <definedName name="_Sort" hidden="1">#REF!</definedName>
    <definedName name="A">#REF!</definedName>
    <definedName name="AA">#REF!</definedName>
    <definedName name="ASSETS">'[1]Schedule 8'!#REF!</definedName>
    <definedName name="B">#REF!</definedName>
    <definedName name="BC">#REF!</definedName>
    <definedName name="BD">#REF!</definedName>
    <definedName name="BE">#REF!</definedName>
    <definedName name="BF">#REF!</definedName>
    <definedName name="BH">#REF!</definedName>
    <definedName name="BJ">#REF!</definedName>
    <definedName name="BO">#REF!</definedName>
    <definedName name="BORD">'[1]Exh 2 Cash-Detail'!#REF!</definedName>
    <definedName name="BP">#REF!</definedName>
    <definedName name="BQ">#REF!</definedName>
    <definedName name="BS">#REF!</definedName>
    <definedName name="BT">#REF!</definedName>
    <definedName name="BU">#REF!</definedName>
    <definedName name="BUSINESS_STATE_LIST">#REF!</definedName>
    <definedName name="BV">#REF!</definedName>
    <definedName name="BW">#REF!</definedName>
    <definedName name="BX">#REF!</definedName>
    <definedName name="BY">#REF!</definedName>
    <definedName name="C_">#REF!</definedName>
    <definedName name="CB">#REF!</definedName>
    <definedName name="CC">#REF!</definedName>
    <definedName name="CD">#REF!</definedName>
    <definedName name="CONSOLD">'[1]Schedule 8'!#REF!</definedName>
    <definedName name="Corporate">'[2]Cash-Detail'!#REF!</definedName>
    <definedName name="D">'[2]Cash-Detail:PY Accl-Detail'!$F$38:$AS$65</definedName>
    <definedName name="DA">#REF!</definedName>
    <definedName name="DAA">#REF!</definedName>
    <definedName name="DATA1A">'[1]Exhibit 2A.1'!#REF!</definedName>
    <definedName name="DATA1B">#REF!</definedName>
    <definedName name="DATA1C">#REF!</definedName>
    <definedName name="DATA4">#REF!</definedName>
    <definedName name="DB">#REF!</definedName>
    <definedName name="DBB">#REF!</definedName>
    <definedName name="Dbl">'[2]Cash-Detail'!#REF!</definedName>
    <definedName name="DETAIL_CY_ACCRUAL">#REF!</definedName>
    <definedName name="DETAIL_INCURRED">#REF!</definedName>
    <definedName name="DG">#REF!</definedName>
    <definedName name="DrmgroupAH">'[2]Cash-Detail'!#REF!</definedName>
    <definedName name="E">#REF!</definedName>
    <definedName name="EA">#REF!</definedName>
    <definedName name="F">#REF!</definedName>
    <definedName name="FSS">'[1]Schedule 8'!#REF!</definedName>
    <definedName name="G">#REF!</definedName>
    <definedName name="GPASSET">#REF!</definedName>
    <definedName name="GPIS">#REF!</definedName>
    <definedName name="GPLIAB">#REF!</definedName>
    <definedName name="H">#REF!</definedName>
    <definedName name="I">#REF!</definedName>
    <definedName name="INV694B">'[1]Schedule 1A.1'!#REF!</definedName>
    <definedName name="INVESTING">'[1]Schedule 8'!#REF!</definedName>
    <definedName name="Investment">'[2]Cash-Detail'!#REF!</definedName>
    <definedName name="J">#REF!</definedName>
    <definedName name="K">#REF!</definedName>
    <definedName name="L">#REF!</definedName>
    <definedName name="Lottoannuity">'[2]Cash-Detail'!#REF!</definedName>
    <definedName name="M">#REF!</definedName>
    <definedName name="MA">#REF!</definedName>
    <definedName name="MEN">#REF!</definedName>
    <definedName name="MhngroupAH">'[2]Cash-Detail'!#REF!</definedName>
    <definedName name="N">#REF!</definedName>
    <definedName name="O">#REF!</definedName>
    <definedName name="OLB">'[1]Schedule 8'!#REF!</definedName>
    <definedName name="Ordinaryannuity">'[2]Cash-Detail'!#REF!</definedName>
    <definedName name="Ordinarylife">'[2]Cash-Detail'!#REF!</definedName>
    <definedName name="P">#REF!</definedName>
    <definedName name="PosgroupAH">'[2]Cash-Detail'!#REF!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ProvXSgroupAH">'[2]Cash-Detail'!#REF!</definedName>
    <definedName name="Raagnyannuity">'[2]Cash-Detail'!#REF!</definedName>
    <definedName name="Raagnylife">'[1]Exh 2 Cash-Detail'!#REF!</definedName>
    <definedName name="Rahmo">'[2]Cash-Detail'!#REF!</definedName>
    <definedName name="Raira">'[1]Exh 2 Cash-Detail'!#REF!</definedName>
    <definedName name="Rastoploss">'[2]Cash-Detail'!#REF!</definedName>
    <definedName name="REAL694B">'[1]Schedule 1B.1 &amp; 1B.2'!#REF!</definedName>
    <definedName name="SCH3_A">#REF!</definedName>
    <definedName name="SCH3A">#REF!</definedName>
    <definedName name="SCH3B">#REF!</definedName>
    <definedName name="SCH3C">#REF!</definedName>
    <definedName name="SCH3D">#REF!</definedName>
    <definedName name="SLAM">'[1]Schedule 8'!#REF!</definedName>
    <definedName name="Sports">'[2]Cash-Detail'!#REF!</definedName>
    <definedName name="SSH">'[1]Schedule 8'!#REF!</definedName>
    <definedName name="SSIC">'[1]Schedule 8'!#REF!</definedName>
    <definedName name="SSLIC">'[1]Schedule 8'!#REF!</definedName>
    <definedName name="STATES_ONLY_LIST">#REF!</definedName>
    <definedName name="StoplossgroupAH">'[2]Cash-Detail'!#REF!</definedName>
    <definedName name="Stoplossgrouplife">'[2]Cash-Detail'!#REF!</definedName>
    <definedName name="TOTAL">'[1]Schedule 8'!#REF!</definedName>
    <definedName name="TRADING">'[1]Schedule 8'!#REF!</definedName>
    <definedName name="YEARS_LIST">#REF!</definedName>
    <definedName name="YES_NO_LIST">#REF!</definedName>
    <definedName name="Z">#REF!</definedName>
  </definedNames>
  <calcPr calcId="162913"/>
</workbook>
</file>

<file path=xl/calcChain.xml><?xml version="1.0" encoding="utf-8"?>
<calcChain xmlns="http://schemas.openxmlformats.org/spreadsheetml/2006/main">
  <c r="L43" i="4" l="1"/>
  <c r="L41" i="4" l="1"/>
  <c r="L39" i="4" l="1"/>
  <c r="L29" i="4" l="1"/>
  <c r="L34" i="4" l="1"/>
  <c r="L32" i="4"/>
  <c r="L31" i="4"/>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<sst xmlns="http://schemas.openxmlformats.org/spreadsheetml/2006/main" count="311" uniqueCount="175">
  <si>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</si>
  <si>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</si>
  <si>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</si>
  <si>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</si>
  <si>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</si>
  <si>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</si>
  <si>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</si>
  <si>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</si>
  <si>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</si>
  <si>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</si>
  <si>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</si>
  <si>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</si>
  <si>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</si>
  <si>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</si>
  <si>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</si>
  <si>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</si>
  <si>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</si>
  <si>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</si>
  <si>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</si>
  <si>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</si>
  <si>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</si>
  <si>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</si>
  <si>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</si>
  <si>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</si>
  <si>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</si>
  <si>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</si>
  <si>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</si>
  <si>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</si>
  <si>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</si>
  <si>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</si>
  <si>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</si>
  <si>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</si>
  <si>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</si>
  <si>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</si>
  <si>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</si>
  <si>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</si>
  <si>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</si>
  <si>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</si>
  <si>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</si>
  <si>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</si>
  <si>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</si>
  <si>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</si>
  <si>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</si>
  <si>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</si>
  <si>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</si>
  <si>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</si>
  <si>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</si>
  <si>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</si>
  <si>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</si>
  <si>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</si>
  <si>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</si>
  <si>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</si>
  <si>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</si>
  <si>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</si>
  <si>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</si>
  <si>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</si>
  <si>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</si>
  <si>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</si>
  <si>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</si>
  <si>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</si>
  <si>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</si>
  <si>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</si>
  <si>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</si>
  <si>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</si>
  <si>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</si>
  <si>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</si>
  <si>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</si>
  <si>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</si>
  <si>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</si>
  <si>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</si>
  <si>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</si>
  <si>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</si>
  <si>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</si>
  <si>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</si>
  <si>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</si>
  <si>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</si>
  <si>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</si>
  <si>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</si>
  <si>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</si>
  <si>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</si>
  <si>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</si>
  <si>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</si>
  <si>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</si>
  <si>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</si>
  <si>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</si>
  <si>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</si>
  <si>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</si>
  <si>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</si>
  <si>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</si>
  <si>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</si>
  <si>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</si>
  <si>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</si>
  <si>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</si>
  <si>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</si>
  <si>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</si>
  <si>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</si>
  <si>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</si>
  <si>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</si>
  <si>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</si>
  <si>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</si>
  <si>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</si>
  <si>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</si>
  <si>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</si>
  <si>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</si>
  <si>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</si>
  <si>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</si>
  <si>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</si>
  <si>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</si>
  <si>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</si>
  <si>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</si>
  <si>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</si>
  <si>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</si>
  <si>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</si>
  <si>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</si>
  <si>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</si>
  <si>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</si>
  <si>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</si>
  <si>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</si>
  <si>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</si>
  <si>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</si>
  <si>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</si>
  <si>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</si>
  <si>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</si>
  <si>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</si>
  <si>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</si>
  <si>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</si>
  <si>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</si>
  <si>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</si>
  <si>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</si>
  <si>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</si>
  <si>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</si>
  <si>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</si>
  <si>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</si>
  <si>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</si>
  <si>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</si>
  <si>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</si>
  <si>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</si>
  <si>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</si>
  <si>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</si>
  <si>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</si>
  <si>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</si>
  <si>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</si>
  <si>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</si>
  <si>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</si>
  <si>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</si>
  <si>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</si>
  <si>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</si>
  <si>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</si>
  <si>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</si>
  <si>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</si>
  <si>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</si>
  <si>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</si>
  <si>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</si>
  <si>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</si>
  <si>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</si>
  <si>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</si>
  <si>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</si>
  <si>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</si>
  <si>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</si>
  <si>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</si>
  <si>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Standard Security Life Insurace Company of New York</t>
  </si>
  <si>
    <t>As reported on the state page of company's financial statement</t>
  </si>
  <si>
    <t>Use CA dental premium earned over total premium earned to allocate the guaranty assessment for CA portion</t>
  </si>
  <si>
    <t>Guaranty Assessment</t>
  </si>
  <si>
    <t>Premium Tax</t>
  </si>
  <si>
    <t>Use CA dental premium earned over total premium earned to allocate the premium tax for CA portion</t>
  </si>
  <si>
    <t>Agent Filing Fee</t>
  </si>
  <si>
    <t>Filling Fee</t>
  </si>
  <si>
    <t>SEC 332A</t>
  </si>
  <si>
    <t>Use CA dental premium earned over total premium earned to allocate the agent filing fee for CA portion</t>
  </si>
  <si>
    <t>Use CA dental premium earned over total premium earned to allocate the filing fee for CA portion</t>
  </si>
  <si>
    <t>Use CA dental premium earned over total premium earned to allocate the SEC 332A fee for CA portion</t>
  </si>
  <si>
    <t>Commision</t>
  </si>
  <si>
    <t>Use CA dental premium earned over total premium earned to allocate the commission for CA portion</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</si>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</sst>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2"/>
      <name val="Arial"/>
      <family val="2"/>
    </font>
    <font>
      <sz val="10"/>
      <name val="Courie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32">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41" fillId="0" borderId="0"/>
    <xf numFmtId="0" fontId="42" fillId="0" borderId="0"/>
    <xf numFmtId="0" fontId="42" fillId="0" borderId="0"/>
    <xf numFmtId="44" fontId="1" fillId="0" borderId="0" applyFont="0" applyFill="0" applyBorder="0" applyAlignment="0" applyProtection="0"/>
    <xf numFmtId="0" fontId="1" fillId="0" borderId="0"/>
    <xf numFmtId="0" fontId="5" fillId="0" borderId="0"/>
  </cellStyleXfs>
  <cellXfs count="407">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49" fontId="32" fillId="0" borderId="63" xfId="325" applyNumberFormat="1" applyFont="1" applyBorder="1" applyAlignment="1" applyProtection="1">
      <alignment horizontal="left" vertical="center"/>
      <protection locked="0"/>
    </xf>
    <xf numFmtId="0" fontId="32" fillId="0" borderId="63" xfId="325" applyFont="1" applyBorder="1" applyAlignment="1" applyProtection="1">
      <alignment horizontal="left" vertical="center"/>
      <protection locked="0"/>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2" fillId="0" borderId="65" xfId="325" applyFont="1" applyFill="1" applyBorder="1" applyProtection="1">
      <protection locked="0"/>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38" fontId="31" fillId="0" borderId="47" xfId="81"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14" fontId="31" fillId="0" borderId="0" xfId="0" applyNumberFormat="1" applyFont="1" applyAlignment="1" applyProtection="1">
      <alignment wrapText="1"/>
      <protection locked="0"/>
    </xf>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165" fontId="31" fillId="0" borderId="0" xfId="62" applyNumberFormat="1" applyFont="1" applyFill="1" applyBorder="1" applyAlignment="1" applyProtection="1">
      <alignment vertical="top"/>
      <protection locked="0"/>
    </xf>
    <xf numFmtId="165" fontId="31" fillId="0" borderId="47" xfId="62" applyNumberFormat="1" applyFont="1" applyFill="1" applyBorder="1" applyAlignment="1" applyProtection="1">
      <alignment vertical="top"/>
      <protection locked="0"/>
    </xf>
  </cellXfs>
  <cellStyles count="33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Currency 5" xfId="32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22" xfId="331"/>
    <cellStyle name="Normal 23" xfId="328"/>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 7" xfId="326"/>
    <cellStyle name="Normal 8" xfId="327"/>
    <cellStyle name="Normal 9" xfId="330"/>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TING/EXCEL/Package/2020/12%20December%2020/GAAP%20Package%201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TING/EXCEL/Package/2019/12%20December%2019/Exhibit%203%20-%20Taxes%20-%20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1"/>
      <sheetName val="Exhibit1-Analytical"/>
      <sheetName val="Exhibit 1A.1"/>
      <sheetName val="Exhibit 1B.1"/>
      <sheetName val="Exhibit 1B.2"/>
      <sheetName val="Exhibit 2B"/>
      <sheetName val="Exhibit 2"/>
      <sheetName val="Exhibit 2.1"/>
      <sheetName val="Exhibit 2A.1"/>
      <sheetName val="Exhibit 3"/>
      <sheetName val="Schedule 1"/>
      <sheetName val="Schedule 1A.1"/>
      <sheetName val="Schedule 1A.2"/>
      <sheetName val="Schedule 1B.1 &amp; 1B.2"/>
      <sheetName val="Schedule 1B.3"/>
      <sheetName val="Schedule 1C.1"/>
      <sheetName val="Schedule 1D.1"/>
      <sheetName val="Schedule 2,3 &amp; 4"/>
      <sheetName val="Schedule 4B"/>
      <sheetName val="Schedule 5,5A,5B,5C,6, &amp; 6A"/>
      <sheetName val="Schedule 6B"/>
      <sheetName val="Schedule 7.1"/>
      <sheetName val="Schedule 7.2"/>
      <sheetName val="Schedule 7.3"/>
      <sheetName val="Schedule 8"/>
      <sheetName val="Schedule 8A.1"/>
      <sheetName val="Schedule 8A.2"/>
      <sheetName val="Schedule 8A.3"/>
      <sheetName val="Schedule 9"/>
      <sheetName val="Schedule 10"/>
      <sheetName val="Schedule 11"/>
      <sheetName val="Schedule 12A"/>
      <sheetName val="Schedule 12B"/>
      <sheetName val="Schedule 13 Template"/>
      <sheetName val="Schedule 14"/>
      <sheetName val="Schedule 15"/>
      <sheetName val="Schedule 15A"/>
      <sheetName val="Schedule 16A"/>
      <sheetName val="Schedule 16B"/>
      <sheetName val="Schedule 17"/>
      <sheetName val="Schedule YE1"/>
      <sheetName val="Schedule YE1A"/>
      <sheetName val="Schedule YE2"/>
      <sheetName val="Schedule YE3"/>
      <sheetName val="Schedule YE4"/>
      <sheetName val="Schedule YE 5.1"/>
      <sheetName val="Schedule YE5.1 backup"/>
      <sheetName val="Schedule YE5.2"/>
      <sheetName val="Schedule YE8"/>
      <sheetName val="Schedule YE9"/>
      <sheetName val="GAAP Opening JE"/>
      <sheetName val="GAAP Reinsurance JE"/>
      <sheetName val="GAAP Current JE"/>
      <sheetName val="Schedule 12A Input"/>
      <sheetName val="Ct. Journal Entry (1)"/>
      <sheetName val="Ct. Journal Entry (2)"/>
      <sheetName val="Ct. Journal Entry (3)"/>
      <sheetName val="COL Comparsion"/>
      <sheetName val="Col Alloc"/>
      <sheetName val="Col QTD Dec by Line"/>
      <sheetName val="Col YTD Dec by Line"/>
      <sheetName val="Col YTD Sept by Line"/>
      <sheetName val="Stop Loss"/>
      <sheetName val="SSL Reserves for RSM"/>
      <sheetName val="GAAP Col Reserve"/>
      <sheetName val="GAAP Reserve Col-Liabilities"/>
      <sheetName val="GAAP Reserve Col-Assets"/>
      <sheetName val="GAAP Health Reserve"/>
      <sheetName val="Tax Reserve"/>
      <sheetName val="Reserve Utilization"/>
      <sheetName val="Invest Rec"/>
      <sheetName val="Trial Balance Input"/>
      <sheetName val="Trial Balance"/>
      <sheetName val="Stat Opening JE"/>
      <sheetName val="Stat Current JE"/>
      <sheetName val="Cash to STAT Asset"/>
      <sheetName val="Cash to STAT Liab"/>
      <sheetName val="Cash to STAT IS"/>
      <sheetName val="Recon Assets"/>
      <sheetName val="Ledger Assets"/>
      <sheetName val="Ledger Liabilities"/>
      <sheetName val="Reclasses"/>
      <sheetName val="Assets"/>
      <sheetName val="Liabilities"/>
      <sheetName val="Income Statement"/>
      <sheetName val="Stat to GAAP"/>
      <sheetName val="IS vs AMBest"/>
      <sheetName val="Stat By Line"/>
      <sheetName val="AM Best"/>
      <sheetName val="Cash Flow"/>
      <sheetName val="Cash Flow (Stat)"/>
      <sheetName val="Exh1 - Premium"/>
      <sheetName val="Exh1 - Due &amp; Def"/>
      <sheetName val="Exh1Pt2 - Comm (Total)"/>
      <sheetName val="Exh1 Pt2 - Comm (Reg)"/>
      <sheetName val="Exh Pt2 - Comm (CFee)"/>
      <sheetName val="Invest  Income"/>
      <sheetName val="Invest Income (Alloc)"/>
      <sheetName val="Capital Gains"/>
      <sheetName val="Other Income"/>
      <sheetName val="Exh2 - Expenses"/>
      <sheetName val="Exh3 - Taxes"/>
      <sheetName val="Exh4 - Dividends"/>
      <sheetName val="PFL Risk Adjustment"/>
      <sheetName val="Exh5 - Rsvs (L&amp;A)"/>
      <sheetName val="Exh6 - Rsvs (AH)"/>
      <sheetName val="Exh7 - Deposits"/>
      <sheetName val="Exh8 - Claims"/>
      <sheetName val="Exh8 - H"/>
      <sheetName val="Exh8 - H (Accrl)"/>
      <sheetName val="Exh8 - L"/>
      <sheetName val="Exh8 - L (Accrl)"/>
      <sheetName val="DRM"/>
      <sheetName val="Exh 2 Trend Summary"/>
      <sheetName val="Exh 2"/>
      <sheetName val="Exh 2 GAAP Invest"/>
      <sheetName val="Exh 2 Other SG&amp;A"/>
      <sheetName val="Exh 2 Overhead"/>
      <sheetName val="Exh 2 Incurred-Detail"/>
      <sheetName val="Exh 2 Cash-Detail"/>
      <sheetName val="Exh 2 CY Accl-Detail"/>
      <sheetName val="Exh 2 PY Accl-Detail"/>
      <sheetName val="Exh 2 Table"/>
      <sheetName val="Exh 2 Accrual"/>
      <sheetName val="Exh 3 Analysis"/>
      <sheetName val="Exh 3 Trend Summ"/>
      <sheetName val="Exh 3 Exh 6"/>
      <sheetName val="Exh 3 Incurred-Detail"/>
      <sheetName val="Exh 3 Cash-Detail"/>
      <sheetName val="Exh 3 CY Accl-Detail"/>
      <sheetName val="Exh 3 PY Accl-Detail"/>
      <sheetName val="Exh 3 Tables"/>
    </sheetNames>
    <sheetDataSet>
      <sheetData sheetId="0"/>
      <sheetData sheetId="1"/>
      <sheetData sheetId="2"/>
      <sheetData sheetId="3"/>
      <sheetData sheetId="4"/>
      <sheetData sheetId="5"/>
      <sheetData sheetId="6"/>
      <sheetData sheetId="7">
        <row r="12">
          <cell r="F12">
            <v>112289225</v>
          </cell>
        </row>
      </sheetData>
      <sheetData sheetId="8"/>
      <sheetData sheetId="9">
        <row r="76">
          <cell r="B76">
            <v>3864644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3">
          <cell r="D13">
            <v>2044</v>
          </cell>
        </row>
      </sheetData>
      <sheetData sheetId="54"/>
      <sheetData sheetId="55"/>
      <sheetData sheetId="56"/>
      <sheetData sheetId="57"/>
      <sheetData sheetId="58"/>
      <sheetData sheetId="59">
        <row r="15">
          <cell r="I15">
            <v>969</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50">
          <cell r="B50">
            <v>64604006</v>
          </cell>
        </row>
      </sheetData>
      <sheetData sheetId="85"/>
      <sheetData sheetId="86"/>
      <sheetData sheetId="87"/>
      <sheetData sheetId="88">
        <row r="11">
          <cell r="B11">
            <v>0</v>
          </cell>
        </row>
      </sheetData>
      <sheetData sheetId="89"/>
      <sheetData sheetId="90"/>
      <sheetData sheetId="91"/>
      <sheetData sheetId="92"/>
      <sheetData sheetId="93"/>
      <sheetData sheetId="94"/>
      <sheetData sheetId="95"/>
      <sheetData sheetId="96">
        <row r="9">
          <cell r="L9">
            <v>0</v>
          </cell>
        </row>
      </sheetData>
      <sheetData sheetId="97"/>
      <sheetData sheetId="98"/>
      <sheetData sheetId="99"/>
      <sheetData sheetId="100"/>
      <sheetData sheetId="101"/>
      <sheetData sheetId="102"/>
      <sheetData sheetId="103"/>
      <sheetData sheetId="104"/>
      <sheetData sheetId="105">
        <row r="72">
          <cell r="J72">
            <v>-463</v>
          </cell>
        </row>
      </sheetData>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ow r="94">
          <cell r="G94">
            <v>0</v>
          </cell>
        </row>
      </sheetData>
      <sheetData sheetId="120"/>
      <sheetData sheetId="121"/>
      <sheetData sheetId="122"/>
      <sheetData sheetId="123"/>
      <sheetData sheetId="124"/>
      <sheetData sheetId="125"/>
      <sheetData sheetId="126"/>
      <sheetData sheetId="127"/>
      <sheetData sheetId="128"/>
      <sheetData sheetId="129">
        <row r="4">
          <cell r="A4" t="str">
            <v>December 31, 2020</v>
          </cell>
        </row>
      </sheetData>
      <sheetData sheetId="130">
        <row r="13">
          <cell r="F13">
            <v>0</v>
          </cell>
        </row>
      </sheetData>
      <sheetData sheetId="131">
        <row r="13">
          <cell r="F13">
            <v>0</v>
          </cell>
        </row>
      </sheetData>
      <sheetData sheetId="1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sheetName val="Analysis"/>
      <sheetName val="Trend Summ"/>
      <sheetName val="Exh 6"/>
      <sheetName val="Incurred-Detail"/>
      <sheetName val="Cash-Detail"/>
      <sheetName val="CY Accl-Detail"/>
      <sheetName val="PY Accl-Detail"/>
      <sheetName val="Tables"/>
    </sheetNames>
    <sheetDataSet>
      <sheetData sheetId="0"/>
      <sheetData sheetId="1"/>
      <sheetData sheetId="2"/>
      <sheetData sheetId="3"/>
      <sheetData sheetId="4">
        <row r="75">
          <cell r="AJ75">
            <v>-2740.4540935081191</v>
          </cell>
        </row>
      </sheetData>
      <sheetData sheetId="5">
        <row r="4">
          <cell r="A4" t="str">
            <v>DECEMBER 31, 2019</v>
          </cell>
        </row>
        <row r="38">
          <cell r="F38">
            <v>1903347</v>
          </cell>
          <cell r="G38">
            <v>0</v>
          </cell>
          <cell r="H38">
            <v>0</v>
          </cell>
          <cell r="I38">
            <v>0</v>
          </cell>
          <cell r="J38">
            <v>0</v>
          </cell>
          <cell r="K38">
            <v>0</v>
          </cell>
          <cell r="L38">
            <v>6166.84</v>
          </cell>
          <cell r="M38">
            <v>0</v>
          </cell>
          <cell r="N38">
            <v>0</v>
          </cell>
          <cell r="O38">
            <v>12010.12</v>
          </cell>
          <cell r="P38">
            <v>0</v>
          </cell>
          <cell r="Q38">
            <v>0</v>
          </cell>
          <cell r="R38">
            <v>0</v>
          </cell>
          <cell r="S38">
            <v>0</v>
          </cell>
          <cell r="T38">
            <v>0</v>
          </cell>
          <cell r="U38">
            <v>1008.77</v>
          </cell>
          <cell r="V38">
            <v>0</v>
          </cell>
          <cell r="W38">
            <v>0</v>
          </cell>
          <cell r="X38">
            <v>0</v>
          </cell>
          <cell r="Y38">
            <v>865470.91</v>
          </cell>
          <cell r="Z38">
            <v>1007708.04</v>
          </cell>
          <cell r="AA38">
            <v>6604.61</v>
          </cell>
          <cell r="AB38">
            <v>0</v>
          </cell>
          <cell r="AC38">
            <v>0</v>
          </cell>
          <cell r="AD38">
            <v>0</v>
          </cell>
          <cell r="AE38">
            <v>0</v>
          </cell>
          <cell r="AF38">
            <v>0</v>
          </cell>
          <cell r="AG38">
            <v>0</v>
          </cell>
          <cell r="AH38">
            <v>4377.71</v>
          </cell>
          <cell r="AI38">
            <v>0</v>
          </cell>
          <cell r="AJ38">
            <v>0</v>
          </cell>
          <cell r="AK38">
            <v>0</v>
          </cell>
          <cell r="AL38">
            <v>0</v>
          </cell>
          <cell r="AM38">
            <v>0</v>
          </cell>
          <cell r="AN38">
            <v>0</v>
          </cell>
          <cell r="AO38" t="str">
            <v>|</v>
          </cell>
          <cell r="AP38">
            <v>0</v>
          </cell>
          <cell r="AQ38">
            <v>2</v>
          </cell>
          <cell r="AR38"/>
        </row>
        <row r="39">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t="str">
            <v>|</v>
          </cell>
          <cell r="AP39">
            <v>0</v>
          </cell>
          <cell r="AR39"/>
        </row>
        <row r="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R40"/>
        </row>
        <row r="41">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t="str">
            <v>|</v>
          </cell>
          <cell r="AP41">
            <v>0</v>
          </cell>
          <cell r="AR41"/>
        </row>
        <row r="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R42"/>
        </row>
        <row r="43">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v>0</v>
          </cell>
          <cell r="AR43"/>
        </row>
        <row r="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R44"/>
        </row>
        <row r="45">
          <cell r="F45">
            <v>16967.330000000002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254.51</v>
          </cell>
          <cell r="Y45">
            <v>8924.82</v>
          </cell>
          <cell r="Z45">
            <v>0</v>
          </cell>
          <cell r="AA45">
            <v>50.9</v>
          </cell>
          <cell r="AB45">
            <v>0</v>
          </cell>
          <cell r="AC45">
            <v>0</v>
          </cell>
          <cell r="AD45">
            <v>16.97</v>
          </cell>
          <cell r="AE45">
            <v>0</v>
          </cell>
          <cell r="AF45">
            <v>0</v>
          </cell>
          <cell r="AG45">
            <v>0</v>
          </cell>
          <cell r="AH45">
            <v>0</v>
          </cell>
          <cell r="AI45">
            <v>0</v>
          </cell>
          <cell r="AJ45">
            <v>0</v>
          </cell>
          <cell r="AK45">
            <v>0</v>
          </cell>
          <cell r="AL45">
            <v>0</v>
          </cell>
          <cell r="AM45">
            <v>16.97</v>
          </cell>
          <cell r="AN45">
            <v>7703.16</v>
          </cell>
          <cell r="AO45" t="str">
            <v>|</v>
          </cell>
          <cell r="AP45">
            <v>0</v>
          </cell>
          <cell r="AQ45">
            <v>2</v>
          </cell>
          <cell r="AR45"/>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v>
          </cell>
          <cell r="AP46">
            <v>0</v>
          </cell>
          <cell r="AQ46"/>
          <cell r="AR46"/>
        </row>
        <row r="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row>
        <row r="48">
          <cell r="F48">
            <v>10224.290000000001</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143.13999999999999</v>
          </cell>
          <cell r="Y48">
            <v>3690.97</v>
          </cell>
          <cell r="Z48">
            <v>0</v>
          </cell>
          <cell r="AA48">
            <v>51.12</v>
          </cell>
          <cell r="AB48">
            <v>0</v>
          </cell>
          <cell r="AC48">
            <v>0</v>
          </cell>
          <cell r="AD48">
            <v>20.45</v>
          </cell>
          <cell r="AE48">
            <v>0</v>
          </cell>
          <cell r="AF48">
            <v>0</v>
          </cell>
          <cell r="AG48">
            <v>0</v>
          </cell>
          <cell r="AH48">
            <v>0</v>
          </cell>
          <cell r="AI48">
            <v>0</v>
          </cell>
          <cell r="AJ48">
            <v>0</v>
          </cell>
          <cell r="AK48">
            <v>0</v>
          </cell>
          <cell r="AL48">
            <v>0</v>
          </cell>
          <cell r="AM48">
            <v>10.220000000000001</v>
          </cell>
          <cell r="AN48">
            <v>6308.39</v>
          </cell>
          <cell r="AO48" t="str">
            <v>|</v>
          </cell>
          <cell r="AP48">
            <v>0</v>
          </cell>
          <cell r="AQ48">
            <v>2</v>
          </cell>
          <cell r="AR48"/>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t="str">
            <v>|</v>
          </cell>
          <cell r="AP49">
            <v>0</v>
          </cell>
          <cell r="AR49"/>
        </row>
        <row r="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R50"/>
        </row>
        <row r="51">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t="str">
            <v>|</v>
          </cell>
          <cell r="AP51">
            <v>0</v>
          </cell>
          <cell r="AQ51">
            <v>2</v>
          </cell>
          <cell r="AR51"/>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t="str">
            <v>|</v>
          </cell>
          <cell r="AP52">
            <v>0</v>
          </cell>
          <cell r="AR52"/>
        </row>
        <row r="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R53"/>
        </row>
        <row r="54">
          <cell r="F54">
            <v>353528.21</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5302.92</v>
          </cell>
          <cell r="Y54">
            <v>185955.84</v>
          </cell>
          <cell r="Z54">
            <v>0</v>
          </cell>
          <cell r="AA54">
            <v>1060.58</v>
          </cell>
          <cell r="AB54">
            <v>0</v>
          </cell>
          <cell r="AC54">
            <v>0</v>
          </cell>
          <cell r="AD54">
            <v>353.53</v>
          </cell>
          <cell r="AE54">
            <v>0</v>
          </cell>
          <cell r="AF54">
            <v>0</v>
          </cell>
          <cell r="AG54">
            <v>0</v>
          </cell>
          <cell r="AH54">
            <v>0</v>
          </cell>
          <cell r="AI54">
            <v>0</v>
          </cell>
          <cell r="AJ54">
            <v>0</v>
          </cell>
          <cell r="AK54">
            <v>0</v>
          </cell>
          <cell r="AL54">
            <v>0</v>
          </cell>
          <cell r="AM54">
            <v>353.53</v>
          </cell>
          <cell r="AN54">
            <v>160501.81</v>
          </cell>
          <cell r="AO54" t="str">
            <v>|</v>
          </cell>
          <cell r="AP54">
            <v>0</v>
          </cell>
          <cell r="AQ54">
            <v>2</v>
          </cell>
          <cell r="AR54"/>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t="str">
            <v>|</v>
          </cell>
          <cell r="AP55">
            <v>0</v>
          </cell>
          <cell r="AR55"/>
        </row>
        <row r="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R56"/>
        </row>
        <row r="57">
          <cell r="F57">
            <v>67404.710000000006</v>
          </cell>
          <cell r="G57">
            <v>0</v>
          </cell>
          <cell r="H57">
            <v>0</v>
          </cell>
          <cell r="I57">
            <v>0</v>
          </cell>
          <cell r="J57">
            <v>0</v>
          </cell>
          <cell r="K57">
            <v>7079.52</v>
          </cell>
          <cell r="L57">
            <v>8247.64</v>
          </cell>
          <cell r="M57">
            <v>0</v>
          </cell>
          <cell r="N57">
            <v>0</v>
          </cell>
          <cell r="O57">
            <v>0</v>
          </cell>
          <cell r="P57">
            <v>6813.94</v>
          </cell>
          <cell r="Q57">
            <v>0</v>
          </cell>
          <cell r="R57">
            <v>21295.84</v>
          </cell>
          <cell r="S57">
            <v>4570.04</v>
          </cell>
          <cell r="T57">
            <v>0</v>
          </cell>
          <cell r="U57">
            <v>581.70000000000005</v>
          </cell>
          <cell r="V57">
            <v>3163.3</v>
          </cell>
          <cell r="W57">
            <v>0</v>
          </cell>
          <cell r="X57">
            <v>0</v>
          </cell>
          <cell r="Y57">
            <v>0</v>
          </cell>
          <cell r="Z57">
            <v>0</v>
          </cell>
          <cell r="AA57">
            <v>14043.1</v>
          </cell>
          <cell r="AB57">
            <v>0</v>
          </cell>
          <cell r="AC57">
            <v>0</v>
          </cell>
          <cell r="AD57">
            <v>0</v>
          </cell>
          <cell r="AE57">
            <v>0</v>
          </cell>
          <cell r="AF57">
            <v>0</v>
          </cell>
          <cell r="AG57">
            <v>0</v>
          </cell>
          <cell r="AH57">
            <v>138.18</v>
          </cell>
          <cell r="AI57">
            <v>0</v>
          </cell>
          <cell r="AJ57">
            <v>0</v>
          </cell>
          <cell r="AK57">
            <v>1471.45</v>
          </cell>
          <cell r="AL57">
            <v>0</v>
          </cell>
          <cell r="AM57">
            <v>0</v>
          </cell>
          <cell r="AN57">
            <v>0</v>
          </cell>
          <cell r="AO57" t="str">
            <v>|</v>
          </cell>
          <cell r="AP57">
            <v>0</v>
          </cell>
          <cell r="AQ57">
            <v>2</v>
          </cell>
          <cell r="AR57"/>
        </row>
        <row r="58">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t="str">
            <v>|</v>
          </cell>
          <cell r="AP58">
            <v>0</v>
          </cell>
          <cell r="AR58"/>
        </row>
        <row r="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R59"/>
        </row>
        <row r="60">
          <cell r="F60">
            <v>3347.32</v>
          </cell>
          <cell r="G60">
            <v>-0.01</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50.21</v>
          </cell>
          <cell r="Y60">
            <v>1760.69</v>
          </cell>
          <cell r="Z60">
            <v>0</v>
          </cell>
          <cell r="AA60">
            <v>10.039999999999999</v>
          </cell>
          <cell r="AB60">
            <v>0</v>
          </cell>
          <cell r="AC60">
            <v>0</v>
          </cell>
          <cell r="AD60">
            <v>3.35</v>
          </cell>
          <cell r="AE60">
            <v>0</v>
          </cell>
          <cell r="AF60">
            <v>0</v>
          </cell>
          <cell r="AG60">
            <v>0</v>
          </cell>
          <cell r="AH60">
            <v>0</v>
          </cell>
          <cell r="AI60">
            <v>0</v>
          </cell>
          <cell r="AJ60">
            <v>0</v>
          </cell>
          <cell r="AK60">
            <v>0</v>
          </cell>
          <cell r="AL60">
            <v>0</v>
          </cell>
          <cell r="AM60">
            <v>3.35</v>
          </cell>
          <cell r="AN60">
            <v>1519.69</v>
          </cell>
          <cell r="AO60" t="str">
            <v>|</v>
          </cell>
          <cell r="AP60">
            <v>0</v>
          </cell>
          <cell r="AQ60">
            <v>2</v>
          </cell>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cell r="AP61">
            <v>0</v>
          </cell>
        </row>
        <row r="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row>
        <row r="63">
          <cell r="F63">
            <v>29727.119999999999</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416.18</v>
          </cell>
          <cell r="Y63">
            <v>10731.49</v>
          </cell>
          <cell r="Z63">
            <v>0</v>
          </cell>
          <cell r="AA63">
            <v>148.63999999999999</v>
          </cell>
          <cell r="AB63">
            <v>0</v>
          </cell>
          <cell r="AC63">
            <v>0</v>
          </cell>
          <cell r="AD63">
            <v>59.45</v>
          </cell>
          <cell r="AE63">
            <v>0</v>
          </cell>
          <cell r="AF63">
            <v>0</v>
          </cell>
          <cell r="AG63">
            <v>0</v>
          </cell>
          <cell r="AH63">
            <v>0</v>
          </cell>
          <cell r="AI63">
            <v>0</v>
          </cell>
          <cell r="AJ63">
            <v>0</v>
          </cell>
          <cell r="AK63">
            <v>0</v>
          </cell>
          <cell r="AL63">
            <v>0</v>
          </cell>
          <cell r="AM63">
            <v>29.73</v>
          </cell>
          <cell r="AN63">
            <v>18341.63</v>
          </cell>
          <cell r="AO63" t="str">
            <v>|</v>
          </cell>
          <cell r="AP63">
            <v>0</v>
          </cell>
          <cell r="AQ63">
            <v>2</v>
          </cell>
        </row>
        <row r="64">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cell r="AP64">
            <v>0</v>
          </cell>
        </row>
        <row r="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row>
      </sheetData>
      <sheetData sheetId="6">
        <row r="13">
          <cell r="F13">
            <v>0</v>
          </cell>
        </row>
        <row r="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row>
        <row r="39">
          <cell r="F39">
            <v>58201</v>
          </cell>
          <cell r="G39">
            <v>0</v>
          </cell>
          <cell r="H39">
            <v>0</v>
          </cell>
          <cell r="I39">
            <v>0</v>
          </cell>
          <cell r="J39">
            <v>0</v>
          </cell>
          <cell r="K39">
            <v>0</v>
          </cell>
          <cell r="L39">
            <v>188.57</v>
          </cell>
          <cell r="M39">
            <v>0</v>
          </cell>
          <cell r="N39">
            <v>0</v>
          </cell>
          <cell r="O39">
            <v>367.25</v>
          </cell>
          <cell r="P39">
            <v>0</v>
          </cell>
          <cell r="Q39">
            <v>0</v>
          </cell>
          <cell r="R39">
            <v>0</v>
          </cell>
          <cell r="S39">
            <v>0</v>
          </cell>
          <cell r="T39">
            <v>0</v>
          </cell>
          <cell r="U39">
            <v>30.85</v>
          </cell>
          <cell r="V39">
            <v>0</v>
          </cell>
          <cell r="W39">
            <v>0</v>
          </cell>
          <cell r="X39">
            <v>0</v>
          </cell>
          <cell r="Y39">
            <v>26464.58</v>
          </cell>
          <cell r="Z39">
            <v>30813.94</v>
          </cell>
          <cell r="AA39">
            <v>201.96</v>
          </cell>
          <cell r="AB39">
            <v>0</v>
          </cell>
          <cell r="AC39">
            <v>0</v>
          </cell>
          <cell r="AD39">
            <v>0</v>
          </cell>
          <cell r="AE39">
            <v>0</v>
          </cell>
          <cell r="AF39">
            <v>0</v>
          </cell>
          <cell r="AG39">
            <v>0</v>
          </cell>
          <cell r="AH39">
            <v>133.85000000000002</v>
          </cell>
          <cell r="AI39">
            <v>0</v>
          </cell>
          <cell r="AJ39">
            <v>0</v>
          </cell>
          <cell r="AK39">
            <v>0</v>
          </cell>
          <cell r="AL39">
            <v>0</v>
          </cell>
          <cell r="AM39">
            <v>0</v>
          </cell>
          <cell r="AN39">
            <v>0</v>
          </cell>
          <cell r="AO39" t="str">
            <v>|</v>
          </cell>
          <cell r="AP39">
            <v>0</v>
          </cell>
        </row>
        <row r="40">
          <cell r="F40">
            <v>0</v>
          </cell>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v>0</v>
          </cell>
        </row>
        <row r="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row>
        <row r="42">
          <cell r="F42">
            <v>0</v>
          </cell>
          <cell r="G42"/>
          <cell r="H42"/>
          <cell r="I42"/>
          <cell r="J42"/>
          <cell r="K42"/>
          <cell r="L42"/>
          <cell r="M42"/>
          <cell r="N42"/>
          <cell r="O42"/>
          <cell r="P42"/>
          <cell r="Q42"/>
          <cell r="R42"/>
          <cell r="S42"/>
          <cell r="T42"/>
          <cell r="U42"/>
          <cell r="V42"/>
          <cell r="W42"/>
          <cell r="X42"/>
          <cell r="Y42">
            <v>0</v>
          </cell>
          <cell r="Z42">
            <v>0</v>
          </cell>
          <cell r="AA42"/>
          <cell r="AB42"/>
          <cell r="AC42"/>
          <cell r="AD42"/>
          <cell r="AE42"/>
          <cell r="AF42"/>
          <cell r="AG42"/>
          <cell r="AH42"/>
          <cell r="AI42"/>
          <cell r="AJ42"/>
          <cell r="AK42"/>
          <cell r="AL42"/>
          <cell r="AM42"/>
          <cell r="AN42"/>
          <cell r="AO42"/>
          <cell r="AP42">
            <v>0</v>
          </cell>
        </row>
        <row r="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row>
        <row r="44">
          <cell r="F44">
            <v>0</v>
          </cell>
          <cell r="G44"/>
          <cell r="H44"/>
          <cell r="I44"/>
          <cell r="J44"/>
          <cell r="K44"/>
          <cell r="L44"/>
          <cell r="M44"/>
          <cell r="N44"/>
          <cell r="O44"/>
          <cell r="P44"/>
          <cell r="Q44"/>
          <cell r="R44"/>
          <cell r="S44"/>
          <cell r="T44"/>
          <cell r="U44"/>
          <cell r="V44"/>
          <cell r="W44"/>
          <cell r="X44"/>
          <cell r="Y44">
            <v>0</v>
          </cell>
          <cell r="Z44">
            <v>0</v>
          </cell>
          <cell r="AA44"/>
          <cell r="AB44"/>
          <cell r="AC44"/>
          <cell r="AD44"/>
          <cell r="AE44"/>
          <cell r="AF44"/>
          <cell r="AG44"/>
          <cell r="AH44"/>
          <cell r="AI44"/>
          <cell r="AJ44"/>
          <cell r="AK44"/>
          <cell r="AL44"/>
          <cell r="AM44"/>
          <cell r="AN44"/>
          <cell r="AO44"/>
          <cell r="AP44">
            <v>0</v>
          </cell>
        </row>
        <row r="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v>
          </cell>
          <cell r="AP46">
            <v>0</v>
          </cell>
        </row>
        <row r="47">
          <cell r="F47">
            <v>0</v>
          </cell>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row>
        <row r="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t="str">
            <v>|</v>
          </cell>
          <cell r="AP49">
            <v>0</v>
          </cell>
        </row>
        <row r="50">
          <cell r="F50">
            <v>0</v>
          </cell>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v>0</v>
          </cell>
        </row>
        <row r="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t="str">
            <v>|</v>
          </cell>
          <cell r="AP52">
            <v>0</v>
          </cell>
        </row>
        <row r="53">
          <cell r="F53">
            <v>0</v>
          </cell>
          <cell r="G53">
            <v>0</v>
          </cell>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v>0</v>
          </cell>
        </row>
        <row r="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t="str">
            <v>|</v>
          </cell>
          <cell r="AP55">
            <v>0</v>
          </cell>
        </row>
        <row r="56">
          <cell r="F56">
            <v>0</v>
          </cell>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v>0</v>
          </cell>
          <cell r="AQ56"/>
        </row>
        <row r="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row>
        <row r="58">
          <cell r="F58">
            <v>18744</v>
          </cell>
          <cell r="G58">
            <v>0</v>
          </cell>
          <cell r="H58">
            <v>0</v>
          </cell>
          <cell r="I58">
            <v>0</v>
          </cell>
          <cell r="J58">
            <v>0</v>
          </cell>
          <cell r="K58">
            <v>1968.68</v>
          </cell>
          <cell r="L58">
            <v>2293.52</v>
          </cell>
          <cell r="M58">
            <v>0</v>
          </cell>
          <cell r="N58">
            <v>0</v>
          </cell>
          <cell r="O58">
            <v>0</v>
          </cell>
          <cell r="P58">
            <v>1894.83</v>
          </cell>
          <cell r="Q58">
            <v>0</v>
          </cell>
          <cell r="R58">
            <v>5921.98</v>
          </cell>
          <cell r="S58">
            <v>1270.8399999999999</v>
          </cell>
          <cell r="T58">
            <v>0</v>
          </cell>
          <cell r="U58">
            <v>161.76</v>
          </cell>
          <cell r="V58">
            <v>879.66</v>
          </cell>
          <cell r="W58">
            <v>0</v>
          </cell>
          <cell r="X58">
            <v>0</v>
          </cell>
          <cell r="Y58">
            <v>0</v>
          </cell>
          <cell r="Z58">
            <v>0</v>
          </cell>
          <cell r="AA58">
            <v>3905.12</v>
          </cell>
          <cell r="AB58">
            <v>0</v>
          </cell>
          <cell r="AC58">
            <v>0</v>
          </cell>
          <cell r="AD58">
            <v>0</v>
          </cell>
          <cell r="AE58">
            <v>0</v>
          </cell>
          <cell r="AF58">
            <v>0</v>
          </cell>
          <cell r="AG58">
            <v>0</v>
          </cell>
          <cell r="AH58">
            <v>38.43</v>
          </cell>
          <cell r="AI58">
            <v>0</v>
          </cell>
          <cell r="AJ58">
            <v>0</v>
          </cell>
          <cell r="AK58">
            <v>409.18</v>
          </cell>
          <cell r="AL58">
            <v>0</v>
          </cell>
          <cell r="AM58">
            <v>0</v>
          </cell>
          <cell r="AN58">
            <v>0</v>
          </cell>
          <cell r="AO58" t="str">
            <v>|</v>
          </cell>
          <cell r="AP58">
            <v>0</v>
          </cell>
        </row>
        <row r="59">
          <cell r="F59">
            <v>0</v>
          </cell>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v>0</v>
          </cell>
          <cell r="AQ59"/>
        </row>
        <row r="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t="str">
            <v>|</v>
          </cell>
          <cell r="AP61">
            <v>0</v>
          </cell>
        </row>
        <row r="62">
          <cell r="F62">
            <v>0</v>
          </cell>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v>0</v>
          </cell>
          <cell r="AR62"/>
        </row>
        <row r="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row>
        <row r="64">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t="str">
            <v>|</v>
          </cell>
          <cell r="AP64">
            <v>0</v>
          </cell>
        </row>
        <row r="65">
          <cell r="F65">
            <v>0</v>
          </cell>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v>0</v>
          </cell>
        </row>
      </sheetData>
      <sheetData sheetId="7">
        <row r="13">
          <cell r="F13">
            <v>0</v>
          </cell>
        </row>
        <row r="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row>
        <row r="39">
          <cell r="F39">
            <v>472703</v>
          </cell>
          <cell r="G39">
            <v>0</v>
          </cell>
          <cell r="H39">
            <v>0</v>
          </cell>
          <cell r="I39">
            <v>0</v>
          </cell>
          <cell r="J39">
            <v>0</v>
          </cell>
          <cell r="K39">
            <v>0</v>
          </cell>
          <cell r="L39">
            <v>2467.5100000000002</v>
          </cell>
          <cell r="M39">
            <v>0</v>
          </cell>
          <cell r="N39">
            <v>0</v>
          </cell>
          <cell r="O39">
            <v>2297.34</v>
          </cell>
          <cell r="P39">
            <v>0</v>
          </cell>
          <cell r="Q39">
            <v>0</v>
          </cell>
          <cell r="R39">
            <v>0</v>
          </cell>
          <cell r="S39">
            <v>0</v>
          </cell>
          <cell r="T39">
            <v>0</v>
          </cell>
          <cell r="U39">
            <v>378.16</v>
          </cell>
          <cell r="V39">
            <v>0</v>
          </cell>
          <cell r="W39">
            <v>0</v>
          </cell>
          <cell r="X39">
            <v>0</v>
          </cell>
          <cell r="Y39">
            <v>232446.97</v>
          </cell>
          <cell r="Z39">
            <v>231766.28</v>
          </cell>
          <cell r="AA39">
            <v>1838.81</v>
          </cell>
          <cell r="AB39">
            <v>0</v>
          </cell>
          <cell r="AC39">
            <v>0</v>
          </cell>
          <cell r="AD39">
            <v>0</v>
          </cell>
          <cell r="AE39">
            <v>0</v>
          </cell>
          <cell r="AF39">
            <v>269.44</v>
          </cell>
          <cell r="AG39">
            <v>0</v>
          </cell>
          <cell r="AH39">
            <v>52</v>
          </cell>
          <cell r="AI39">
            <v>0</v>
          </cell>
          <cell r="AJ39">
            <v>0</v>
          </cell>
          <cell r="AK39">
            <v>1186.49</v>
          </cell>
          <cell r="AL39">
            <v>0</v>
          </cell>
          <cell r="AM39">
            <v>0</v>
          </cell>
          <cell r="AN39">
            <v>0</v>
          </cell>
          <cell r="AO39" t="str">
            <v>|</v>
          </cell>
          <cell r="AP39">
            <v>0</v>
          </cell>
        </row>
        <row r="40">
          <cell r="F40">
            <v>0</v>
          </cell>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v>0</v>
          </cell>
        </row>
        <row r="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row>
        <row r="42">
          <cell r="F42">
            <v>0</v>
          </cell>
          <cell r="G42"/>
          <cell r="H42"/>
          <cell r="I42"/>
          <cell r="J42"/>
          <cell r="K42"/>
          <cell r="L42"/>
          <cell r="M42"/>
          <cell r="N42"/>
          <cell r="O42"/>
          <cell r="P42"/>
          <cell r="Q42"/>
          <cell r="R42"/>
          <cell r="S42"/>
          <cell r="T42"/>
          <cell r="U42"/>
          <cell r="V42"/>
          <cell r="W42"/>
          <cell r="X42"/>
          <cell r="Y42">
            <v>0</v>
          </cell>
          <cell r="Z42">
            <v>0</v>
          </cell>
          <cell r="AA42"/>
          <cell r="AB42"/>
          <cell r="AC42"/>
          <cell r="AD42"/>
          <cell r="AE42"/>
          <cell r="AF42"/>
          <cell r="AG42"/>
          <cell r="AH42"/>
          <cell r="AI42"/>
          <cell r="AJ42"/>
          <cell r="AK42"/>
          <cell r="AL42"/>
          <cell r="AM42"/>
          <cell r="AN42"/>
          <cell r="AO42"/>
          <cell r="AP42">
            <v>0</v>
          </cell>
        </row>
        <row r="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row>
        <row r="44">
          <cell r="F44">
            <v>0</v>
          </cell>
          <cell r="G44"/>
          <cell r="H44"/>
          <cell r="I44"/>
          <cell r="J44"/>
          <cell r="K44"/>
          <cell r="L44"/>
          <cell r="M44"/>
          <cell r="N44"/>
          <cell r="O44"/>
          <cell r="P44"/>
          <cell r="Q44"/>
          <cell r="R44"/>
          <cell r="S44"/>
          <cell r="T44"/>
          <cell r="U44"/>
          <cell r="V44"/>
          <cell r="W44"/>
          <cell r="X44"/>
          <cell r="Y44">
            <v>0</v>
          </cell>
          <cell r="Z44">
            <v>0</v>
          </cell>
          <cell r="AA44"/>
          <cell r="AB44"/>
          <cell r="AC44"/>
          <cell r="AD44"/>
          <cell r="AE44"/>
          <cell r="AF44"/>
          <cell r="AG44"/>
          <cell r="AH44"/>
          <cell r="AI44"/>
          <cell r="AJ44"/>
          <cell r="AK44"/>
          <cell r="AL44"/>
          <cell r="AM44"/>
          <cell r="AN44"/>
          <cell r="AO44"/>
          <cell r="AP44">
            <v>0</v>
          </cell>
        </row>
        <row r="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v>
          </cell>
          <cell r="AP46">
            <v>0</v>
          </cell>
        </row>
        <row r="47">
          <cell r="F47">
            <v>0</v>
          </cell>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row>
        <row r="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t="str">
            <v>|</v>
          </cell>
          <cell r="AP49">
            <v>0</v>
          </cell>
        </row>
        <row r="50">
          <cell r="F50">
            <v>0</v>
          </cell>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v>0</v>
          </cell>
        </row>
        <row r="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t="str">
            <v>|</v>
          </cell>
          <cell r="AP52">
            <v>0</v>
          </cell>
        </row>
        <row r="53">
          <cell r="F53">
            <v>0</v>
          </cell>
          <cell r="G53">
            <v>0</v>
          </cell>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v>0</v>
          </cell>
        </row>
        <row r="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t="str">
            <v>|</v>
          </cell>
          <cell r="AP55">
            <v>0</v>
          </cell>
        </row>
        <row r="56">
          <cell r="F56">
            <v>0</v>
          </cell>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v>0</v>
          </cell>
          <cell r="AQ56"/>
        </row>
        <row r="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row>
        <row r="58">
          <cell r="F58">
            <v>26254</v>
          </cell>
          <cell r="G58">
            <v>0</v>
          </cell>
          <cell r="H58">
            <v>0</v>
          </cell>
          <cell r="I58">
            <v>0</v>
          </cell>
          <cell r="J58">
            <v>0</v>
          </cell>
          <cell r="K58">
            <v>15989.21</v>
          </cell>
          <cell r="L58">
            <v>649</v>
          </cell>
          <cell r="M58">
            <v>160.41</v>
          </cell>
          <cell r="N58">
            <v>0</v>
          </cell>
          <cell r="O58">
            <v>0</v>
          </cell>
          <cell r="P58">
            <v>694.42</v>
          </cell>
          <cell r="Q58">
            <v>0</v>
          </cell>
          <cell r="R58">
            <v>1775.56</v>
          </cell>
          <cell r="S58">
            <v>5165.47</v>
          </cell>
          <cell r="T58">
            <v>474.41</v>
          </cell>
          <cell r="U58">
            <v>80.34</v>
          </cell>
          <cell r="V58">
            <v>133.37</v>
          </cell>
          <cell r="W58">
            <v>0</v>
          </cell>
          <cell r="X58">
            <v>0</v>
          </cell>
          <cell r="Y58">
            <v>0</v>
          </cell>
          <cell r="Z58">
            <v>0</v>
          </cell>
          <cell r="AA58">
            <v>1020.76</v>
          </cell>
          <cell r="AB58">
            <v>0</v>
          </cell>
          <cell r="AC58">
            <v>0</v>
          </cell>
          <cell r="AD58">
            <v>0</v>
          </cell>
          <cell r="AE58">
            <v>0</v>
          </cell>
          <cell r="AF58">
            <v>14.7</v>
          </cell>
          <cell r="AG58">
            <v>0</v>
          </cell>
          <cell r="AH58">
            <v>9.19</v>
          </cell>
          <cell r="AI58">
            <v>0</v>
          </cell>
          <cell r="AJ58">
            <v>0</v>
          </cell>
          <cell r="AK58">
            <v>87.16</v>
          </cell>
          <cell r="AL58">
            <v>0</v>
          </cell>
          <cell r="AM58">
            <v>0</v>
          </cell>
          <cell r="AN58">
            <v>0</v>
          </cell>
          <cell r="AO58" t="str">
            <v>|</v>
          </cell>
          <cell r="AP58">
            <v>0</v>
          </cell>
        </row>
        <row r="59">
          <cell r="F59">
            <v>0</v>
          </cell>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v>0</v>
          </cell>
          <cell r="AQ59"/>
        </row>
        <row r="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t="str">
            <v>|</v>
          </cell>
          <cell r="AP61">
            <v>0</v>
          </cell>
        </row>
        <row r="62">
          <cell r="F62">
            <v>0</v>
          </cell>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v>0</v>
          </cell>
          <cell r="AQ62"/>
          <cell r="AR62"/>
        </row>
        <row r="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row>
        <row r="64">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t="str">
            <v>|</v>
          </cell>
          <cell r="AP64">
            <v>0</v>
          </cell>
        </row>
        <row r="65">
          <cell r="F65">
            <v>0</v>
          </cell>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v>0</v>
          </cell>
          <cell r="AQ65"/>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workbookViewId="0">
      <selection activeCell="B22" sqref="B22"/>
    </sheetView>
  </sheetViews>
  <sheetFormatPr defaultRowHeight="15" x14ac:dyDescent="0.2"/>
  <cols>
    <col min="1" max="1" width="2.42578125" style="25" bestFit="1" customWidth="1"/>
    <col min="2" max="2" width="70.42578125" style="25" bestFit="1" customWidth="1"/>
    <col min="3" max="3" width="62"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174</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row>
    <row r="10" spans="1:3" ht="16.5" thickBot="1" x14ac:dyDescent="0.3">
      <c r="A10" s="36" t="s">
        <v>4</v>
      </c>
      <c r="B10" s="37" t="s">
        <v>86</v>
      </c>
      <c r="C10" s="38"/>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68"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37" workbookViewId="0">
      <selection activeCell="K42" sqref="K42"/>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0" width="19.42578125" style="25" customWidth="1"/>
    <col min="11" max="11" width="17.7109375" style="25" customWidth="1"/>
    <col min="12"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f>'Cover Page'!C10</f>
        <v>0</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Standard Security Life Insurace Company of New York</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18686.75</v>
      </c>
      <c r="L21" s="83">
        <f>'Pt 2 Premium and Claims'!L22+'Pt 2 Premium and Claims'!L23-'Pt 2 Premium and Claims'!L24-'Pt 2 Premium and Claims'!L25</f>
        <v>18414</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4989.4000000000005</v>
      </c>
      <c r="L24" s="83">
        <f>'Pt 2 Premium and Claims'!L51</f>
        <v>3916</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c r="P28" s="108"/>
    </row>
    <row r="29" spans="2:16" s="39" customFormat="1" ht="30" x14ac:dyDescent="0.2">
      <c r="B29" s="97"/>
      <c r="C29" s="101"/>
      <c r="D29" s="81" t="s">
        <v>67</v>
      </c>
      <c r="E29" s="106"/>
      <c r="F29" s="108"/>
      <c r="G29" s="104"/>
      <c r="H29" s="105"/>
      <c r="I29" s="106"/>
      <c r="J29" s="107"/>
      <c r="K29" s="106"/>
      <c r="L29" s="108">
        <f>K29</f>
        <v>0</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713.02</v>
      </c>
      <c r="L31" s="108">
        <f>K31</f>
        <v>713.02</v>
      </c>
      <c r="M31" s="106"/>
      <c r="N31" s="105"/>
      <c r="O31" s="106"/>
      <c r="P31" s="108"/>
    </row>
    <row r="32" spans="2:16" x14ac:dyDescent="0.2">
      <c r="B32" s="79"/>
      <c r="C32" s="101"/>
      <c r="D32" s="109" t="s">
        <v>104</v>
      </c>
      <c r="E32" s="106"/>
      <c r="F32" s="108"/>
      <c r="G32" s="104"/>
      <c r="H32" s="105"/>
      <c r="I32" s="106"/>
      <c r="J32" s="107"/>
      <c r="K32" s="106">
        <v>-856.82</v>
      </c>
      <c r="L32" s="108">
        <f>K32</f>
        <v>-856.82</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338.85</v>
      </c>
      <c r="L34" s="108">
        <f>K34</f>
        <v>338.85</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195.04999999999995</v>
      </c>
      <c r="L35" s="112">
        <f t="shared" si="0"/>
        <v>195.04999999999995</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3055.01</v>
      </c>
      <c r="L39" s="108">
        <f>K39</f>
        <v>3055.01</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150.52000000000001</v>
      </c>
      <c r="L41" s="108">
        <f>+K41</f>
        <v>150.52000000000001</v>
      </c>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2942.7975566974351</v>
      </c>
      <c r="L43" s="104">
        <f>K43</f>
        <v>2942.7975566974351</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6148.3275566974353</v>
      </c>
      <c r="L44" s="83">
        <f t="shared" si="1"/>
        <v>6148.3275566974353</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24</v>
      </c>
      <c r="L47" s="126">
        <v>24</v>
      </c>
      <c r="M47" s="125"/>
      <c r="N47" s="126"/>
      <c r="O47" s="125"/>
      <c r="P47" s="103"/>
    </row>
    <row r="48" spans="2:16" s="39" customFormat="1" x14ac:dyDescent="0.2">
      <c r="B48" s="97"/>
      <c r="C48" s="101">
        <v>5.2</v>
      </c>
      <c r="D48" s="109" t="s">
        <v>27</v>
      </c>
      <c r="E48" s="125"/>
      <c r="F48" s="126"/>
      <c r="G48" s="125"/>
      <c r="H48" s="126"/>
      <c r="I48" s="125"/>
      <c r="J48" s="406"/>
      <c r="K48" s="405">
        <v>331</v>
      </c>
      <c r="L48" s="405">
        <v>331</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27.583333333333332</v>
      </c>
      <c r="L49" s="129">
        <f t="shared" si="2"/>
        <v>27.583333333333332</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133.06</v>
      </c>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43" priority="74" stopIfTrue="1" operator="lessThan">
      <formula>0</formula>
    </cfRule>
  </conditionalFormatting>
  <conditionalFormatting sqref="K28:K29 K31:K34 M28:M29 M31:M34 O28:O29 O31:O34 O44 M44 K44">
    <cfRule type="cellIs" dxfId="42" priority="43" stopIfTrue="1" operator="lessThan">
      <formula>0</formula>
    </cfRule>
  </conditionalFormatting>
  <conditionalFormatting sqref="G35:H35">
    <cfRule type="cellIs" dxfId="41" priority="15" stopIfTrue="1" operator="lessThan">
      <formula>0</formula>
    </cfRule>
  </conditionalFormatting>
  <conditionalFormatting sqref="I35:J35">
    <cfRule type="cellIs" dxfId="40" priority="14" stopIfTrue="1" operator="lessThan">
      <formula>0</formula>
    </cfRule>
  </conditionalFormatting>
  <conditionalFormatting sqref="K35:L35">
    <cfRule type="cellIs" dxfId="39" priority="13" stopIfTrue="1" operator="lessThan">
      <formula>0</formula>
    </cfRule>
  </conditionalFormatting>
  <conditionalFormatting sqref="M35:N35">
    <cfRule type="cellIs" dxfId="38" priority="12" stopIfTrue="1" operator="lessThan">
      <formula>0</formula>
    </cfRule>
  </conditionalFormatting>
  <conditionalFormatting sqref="O35:P35">
    <cfRule type="cellIs" dxfId="37" priority="11" stopIfTrue="1" operator="lessThan">
      <formula>0</formula>
    </cfRule>
  </conditionalFormatting>
  <conditionalFormatting sqref="G38:G39 I38:I39 K38:K39 M38:M39 O38:O39">
    <cfRule type="cellIs" dxfId="36" priority="10" stopIfTrue="1" operator="lessThan">
      <formula>0</formula>
    </cfRule>
  </conditionalFormatting>
  <conditionalFormatting sqref="F43">
    <cfRule type="cellIs" dxfId="35" priority="9" stopIfTrue="1" operator="lessThan">
      <formula>0</formula>
    </cfRule>
  </conditionalFormatting>
  <conditionalFormatting sqref="E43">
    <cfRule type="cellIs" dxfId="34" priority="7" stopIfTrue="1" operator="lessThan">
      <formula>0</formula>
    </cfRule>
  </conditionalFormatting>
  <conditionalFormatting sqref="H43 J43 L43 N43">
    <cfRule type="cellIs" dxfId="33" priority="5" stopIfTrue="1" operator="lessThan">
      <formula>0</formula>
    </cfRule>
  </conditionalFormatting>
  <conditionalFormatting sqref="G43 I43 K43 M43 O43">
    <cfRule type="cellIs" dxfId="32" priority="4" stopIfTrue="1" operator="lessThan">
      <formula>0</formula>
    </cfRule>
  </conditionalFormatting>
  <conditionalFormatting sqref="G41:G42 I41:I42 K41:K42 M41:M42 O41:O42">
    <cfRule type="cellIs" dxfId="31" priority="3" stopIfTrue="1" operator="lessThan">
      <formula>0</formula>
    </cfRule>
  </conditionalFormatting>
  <conditionalFormatting sqref="G47:O48">
    <cfRule type="cellIs" dxfId="30" priority="2"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29" workbookViewId="0">
      <selection activeCell="D57" sqref="D57"/>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Standard Security Life Insurace Company of New York</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18686.75</v>
      </c>
      <c r="L22" s="166">
        <v>18414</v>
      </c>
      <c r="M22" s="165"/>
      <c r="N22" s="166"/>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4989.4000000000005</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3839</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v>77</v>
      </c>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4989.4000000000005</v>
      </c>
      <c r="L51" s="190">
        <f>L30+L33+L37+L41+L44+L47+L48+L50</f>
        <v>3916</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55" workbookViewId="0">
      <selection activeCell="D19" sqref="D19"/>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Standard Security Life Insurace Company of New York</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161</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163</v>
      </c>
      <c r="C26" s="212"/>
      <c r="D26" s="350" t="s">
        <v>162</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164</v>
      </c>
      <c r="C33" s="212"/>
      <c r="D33" s="350" t="s">
        <v>165</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166</v>
      </c>
      <c r="C47" s="212"/>
      <c r="D47" s="350" t="s">
        <v>169</v>
      </c>
      <c r="E47" s="208"/>
    </row>
    <row r="48" spans="2:5" s="199" customFormat="1" ht="35.25" customHeight="1" x14ac:dyDescent="0.2">
      <c r="B48" s="203" t="s">
        <v>167</v>
      </c>
      <c r="C48" s="212"/>
      <c r="D48" s="350" t="s">
        <v>170</v>
      </c>
      <c r="E48" s="208"/>
    </row>
    <row r="49" spans="2:5" s="199" customFormat="1" ht="35.25" customHeight="1" x14ac:dyDescent="0.2">
      <c r="B49" s="203" t="s">
        <v>168</v>
      </c>
      <c r="C49" s="212"/>
      <c r="D49" s="350" t="s">
        <v>171</v>
      </c>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172</v>
      </c>
      <c r="C62" s="217"/>
      <c r="D62" s="350" t="s">
        <v>173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A7" workbookViewId="0">
      <pane xSplit="4" ySplit="12" topLeftCell="K19" activePane="bottomRight" state="frozen"/>
      <selection activeCell="A7" sqref="A7"/>
      <selection pane="topRight" activeCell="E7" sqref="E7"/>
      <selection pane="bottomLeft" activeCell="A19" sqref="A19"/>
      <selection pane="bottomRight" activeCell="Q30" sqref="Q3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Standard Security Life Insurace Company of New York</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2">
        <v>8155</v>
      </c>
      <c r="R21" s="262">
        <v>7289</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4">
        <v>8155.0661913876602</v>
      </c>
      <c r="R22" s="264">
        <v>7289</v>
      </c>
      <c r="S22" s="265">
        <f>'Pt 1 Summary of Data'!L24</f>
        <v>3916</v>
      </c>
      <c r="T22" s="266">
        <f>SUM(Q22:S22)</f>
        <v>19360.066191387661</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8155.0661913876602</v>
      </c>
      <c r="R23" s="267">
        <f>SUM(R$22:R$22)</f>
        <v>7289</v>
      </c>
      <c r="S23" s="267">
        <f>SUM(S$22:S$22)</f>
        <v>3916</v>
      </c>
      <c r="T23" s="266">
        <f>SUM(Q23:S23)</f>
        <v>19360.066191387661</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64">
        <v>21621</v>
      </c>
      <c r="R26" s="264">
        <v>20566</v>
      </c>
      <c r="S26" s="274">
        <f>'Pt 1 Summary of Data'!L21</f>
        <v>18414</v>
      </c>
      <c r="T26" s="266">
        <f>SUM(Q26:S26)</f>
        <v>60601</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64">
        <v>664.80953236986022</v>
      </c>
      <c r="R27" s="264">
        <v>781</v>
      </c>
      <c r="S27" s="274">
        <f>'Pt 1 Summary of Data'!L35</f>
        <v>195.04999999999995</v>
      </c>
      <c r="T27" s="266">
        <f>SUM(Q27:S27)</f>
        <v>1640.8595323698603</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20956.190467630138</v>
      </c>
      <c r="R28" s="274">
        <f t="shared" si="0"/>
        <v>19785</v>
      </c>
      <c r="S28" s="274">
        <f t="shared" si="0"/>
        <v>18218.95</v>
      </c>
      <c r="T28" s="112">
        <f>T$26-T$27</f>
        <v>58960.140467630139</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19</v>
      </c>
      <c r="R30" s="279">
        <v>37</v>
      </c>
      <c r="S30" s="280">
        <f>'Pt 1 Summary of Data'!L49</f>
        <v>27.583333333333332</v>
      </c>
      <c r="T30" s="281">
        <f>SUM(Q30:S30)</f>
        <v>83.583333333333329</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17" priority="70" stopIfTrue="1" operator="lessThan">
      <formula>0</formula>
    </cfRule>
  </conditionalFormatting>
  <conditionalFormatting sqref="K26:K27">
    <cfRule type="cellIs" dxfId="16" priority="33" stopIfTrue="1" operator="lessThan">
      <formula>0</formula>
    </cfRule>
  </conditionalFormatting>
  <conditionalFormatting sqref="S26:S27">
    <cfRule type="cellIs" dxfId="15" priority="29" stopIfTrue="1" operator="lessThan">
      <formula>0</formula>
    </cfRule>
  </conditionalFormatting>
  <conditionalFormatting sqref="O26:O27">
    <cfRule type="cellIs" dxfId="14" priority="30" stopIfTrue="1" operator="lessThan">
      <formula>0</formula>
    </cfRule>
  </conditionalFormatting>
  <conditionalFormatting sqref="W26:W27">
    <cfRule type="cellIs" dxfId="13" priority="27" stopIfTrue="1" operator="lessThan">
      <formula>0</formula>
    </cfRule>
  </conditionalFormatting>
  <conditionalFormatting sqref="AA26:AA27">
    <cfRule type="cellIs" dxfId="12" priority="25" stopIfTrue="1" operator="lessThan">
      <formula>0</formula>
    </cfRule>
  </conditionalFormatting>
  <conditionalFormatting sqref="E26:F27">
    <cfRule type="cellIs" dxfId="11" priority="13" stopIfTrue="1" operator="lessThan">
      <formula>0</formula>
    </cfRule>
  </conditionalFormatting>
  <conditionalFormatting sqref="I26">
    <cfRule type="cellIs" dxfId="10" priority="12" stopIfTrue="1" operator="lessThan">
      <formula>0</formula>
    </cfRule>
  </conditionalFormatting>
  <conditionalFormatting sqref="I27">
    <cfRule type="cellIs" dxfId="9" priority="11" stopIfTrue="1" operator="lessThan">
      <formula>0</formula>
    </cfRule>
  </conditionalFormatting>
  <conditionalFormatting sqref="J26:J27">
    <cfRule type="cellIs" dxfId="8" priority="10" stopIfTrue="1" operator="lessThan">
      <formula>0</formula>
    </cfRule>
  </conditionalFormatting>
  <conditionalFormatting sqref="M26:M27">
    <cfRule type="cellIs" dxfId="7" priority="9" stopIfTrue="1" operator="lessThan">
      <formula>0</formula>
    </cfRule>
  </conditionalFormatting>
  <conditionalFormatting sqref="N26:N27">
    <cfRule type="cellIs" dxfId="6" priority="8" stopIfTrue="1" operator="lessThan">
      <formula>0</formula>
    </cfRule>
  </conditionalFormatting>
  <conditionalFormatting sqref="R26:R27">
    <cfRule type="cellIs" dxfId="5" priority="6" stopIfTrue="1" operator="lessThan">
      <formula>0</formula>
    </cfRule>
  </conditionalFormatting>
  <conditionalFormatting sqref="U26:U27">
    <cfRule type="cellIs" dxfId="4" priority="5" stopIfTrue="1" operator="lessThan">
      <formula>0</formula>
    </cfRule>
  </conditionalFormatting>
  <conditionalFormatting sqref="V26:V27">
    <cfRule type="cellIs" dxfId="3" priority="4" stopIfTrue="1" operator="lessThan">
      <formula>0</formula>
    </cfRule>
  </conditionalFormatting>
  <conditionalFormatting sqref="Y26:Y27">
    <cfRule type="cellIs" dxfId="2" priority="3" stopIfTrue="1" operator="lessThan">
      <formula>0</formula>
    </cfRule>
  </conditionalFormatting>
  <conditionalFormatting sqref="Z26:Z27">
    <cfRule type="cellIs" dxfId="1" priority="2" stopIfTrue="1" operator="lessThan">
      <formula>0</formula>
    </cfRule>
  </conditionalFormatting>
  <conditionalFormatting sqref="Q26:Q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22" workbookViewId="0"/>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Standard Security Life Insurace Company of New York</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workbookViewId="0"/>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Standard Security Life Insurace Company of New York</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2021-08-20T13:48:54Z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